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 yWindow="10" windowWidth="15480" windowHeight="11640" activeTab="0"/>
  </bookViews>
  <sheets>
    <sheet name="Jaarplan____" sheetId="1" r:id="rId1"/>
    <sheet name="Trainingsvormen " sheetId="2" r:id="rId2"/>
    <sheet name="Motorisch leren" sheetId="3" r:id="rId3"/>
    <sheet name="wedstrijden UT" sheetId="4" state="hidden" r:id="rId4"/>
    <sheet name="wedstrijden NY" sheetId="5" state="hidden" r:id="rId5"/>
    <sheet name="Sheet1" sheetId="6" state="hidden" r:id="rId6"/>
    <sheet name="Sheet2" sheetId="7" state="hidden" r:id="rId7"/>
  </sheets>
  <definedNames>
    <definedName name="_xlfn.CONCAT" hidden="1">#NAME?</definedName>
    <definedName name="_xlfn.SINGLE" hidden="1">#NAME?</definedName>
    <definedName name="Begindatum">'wedstrijden NY'!#REF!</definedName>
    <definedName name="DNY">'wedstrijden NY'!#REF!</definedName>
    <definedName name="DUT">'wedstrijden UT'!$B$1:$B$319</definedName>
    <definedName name="Filename">'wedstrijden UT'!#REF!</definedName>
    <definedName name="JP">#REF!</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'Jaarplan____'!$A$1:$BB$38</definedName>
    <definedName name="_xlnm.Print_Titles" localSheetId="0">'Jaarplan____'!$A:$C</definedName>
    <definedName name="WBNAME">#REF!</definedName>
    <definedName name="WSNY">#REF!</definedName>
    <definedName name="WSUT">#REF!</definedName>
  </definedNames>
  <calcPr fullCalcOnLoad="1"/>
</workbook>
</file>

<file path=xl/sharedStrings.xml><?xml version="1.0" encoding="utf-8"?>
<sst xmlns="http://schemas.openxmlformats.org/spreadsheetml/2006/main" count="1837" uniqueCount="561">
  <si>
    <t>Periode</t>
  </si>
  <si>
    <t>Meeste aandacht voor</t>
  </si>
  <si>
    <t>Nieuwjaarsdag</t>
  </si>
  <si>
    <t>snelheid uithoudingsvermogen</t>
  </si>
  <si>
    <t>OKT</t>
  </si>
  <si>
    <t>NOV</t>
  </si>
  <si>
    <t>DEC</t>
  </si>
  <si>
    <t>JAN</t>
  </si>
  <si>
    <t>MRT</t>
  </si>
  <si>
    <t>Sinterklaas</t>
  </si>
  <si>
    <t>Kerst</t>
  </si>
  <si>
    <t>Oudjaar</t>
  </si>
  <si>
    <t>serierust
(SR)</t>
  </si>
  <si>
    <t>herh.
per serie</t>
  </si>
  <si>
    <t>hersteltijd (H)</t>
  </si>
  <si>
    <t>20'-90'</t>
  </si>
  <si>
    <t>fh 70% AD, 
50% Pmax</t>
  </si>
  <si>
    <t>fh 70% AD 
met anaer.pieken</t>
  </si>
  <si>
    <t>fh boven AD, 
90-100% Pmax</t>
  </si>
  <si>
    <t>Anaer. cap., lact.buffer, O2 schuld+opname, melkzuurtolerantie, pijngrens</t>
  </si>
  <si>
    <t>Aer.UHV, Ventilatie, Circulatie, V-hart, O2-opname, capillarisatie</t>
  </si>
  <si>
    <t>vetzuren</t>
  </si>
  <si>
    <t>12-24 uur</t>
  </si>
  <si>
    <t>duur fartlek *)</t>
  </si>
  <si>
    <t>DF</t>
  </si>
  <si>
    <t>4'-6'</t>
  </si>
  <si>
    <t>vetzuren+glycogeen</t>
  </si>
  <si>
    <t>duur intensief</t>
  </si>
  <si>
    <t>DI</t>
  </si>
  <si>
    <t>4'-20'</t>
  </si>
  <si>
    <t>fh 80-100% AD</t>
  </si>
  <si>
    <t>5' (4'A) tot 15' (20')</t>
  </si>
  <si>
    <t>Aer.UHV, glycogeenstapeling</t>
  </si>
  <si>
    <t>glycogeen</t>
  </si>
  <si>
    <t>24-48 uur</t>
  </si>
  <si>
    <t>interval extensief</t>
  </si>
  <si>
    <t>IE</t>
  </si>
  <si>
    <t>20"-60"</t>
  </si>
  <si>
    <t>fh tot AD</t>
  </si>
  <si>
    <t>45"-3' (fh 130)</t>
  </si>
  <si>
    <t>max. 8</t>
  </si>
  <si>
    <t>Aer. UHV, hartprestatie, lonende pauze</t>
  </si>
  <si>
    <t>48 uur</t>
  </si>
  <si>
    <t>interval blok</t>
  </si>
  <si>
    <t>IB</t>
  </si>
  <si>
    <t>15"-45"</t>
  </si>
  <si>
    <t>30"-90"</t>
  </si>
  <si>
    <t>glycogeen anaer. lactisch</t>
  </si>
  <si>
    <t>48-72 uur tot 7 dgn</t>
  </si>
  <si>
    <t>interval tempo</t>
  </si>
  <si>
    <t>IT</t>
  </si>
  <si>
    <t>45"-3'</t>
  </si>
  <si>
    <t>4'-8'</t>
  </si>
  <si>
    <t>tempo herhaling</t>
  </si>
  <si>
    <t>TH</t>
  </si>
  <si>
    <t>fh max, Pmax</t>
  </si>
  <si>
    <t>10'-30'</t>
  </si>
  <si>
    <t>Anaer. Vermogen, omzetsnelheid</t>
  </si>
  <si>
    <t>glycolyse alactisch/lactisch</t>
  </si>
  <si>
    <t>72 uur</t>
  </si>
  <si>
    <t>tempo wedstrijd</t>
  </si>
  <si>
    <t>TW</t>
  </si>
  <si>
    <t>westrijdduur</t>
  </si>
  <si>
    <t>&gt; 30'</t>
  </si>
  <si>
    <t>Aer.+Anaer. Capaciteit, melkzuurtolerantie, pijngrens</t>
  </si>
  <si>
    <t>Aer.+Anaer. Glycolyse</t>
  </si>
  <si>
    <t>*) duur fartlek: hetzelfde effect als duur extensief maar afwisselender, met diverse bovenstaande trainingsvormen in 1 training; aeroob met anaerobe pieken; spelvormen zijn mogelijk</t>
  </si>
  <si>
    <t>Snelheid</t>
  </si>
  <si>
    <t>duur arbeid</t>
  </si>
  <si>
    <t>herhalingen</t>
  </si>
  <si>
    <t>uitvoering</t>
  </si>
  <si>
    <t>reactie</t>
  </si>
  <si>
    <t>tot 6"</t>
  </si>
  <si>
    <t>1'-6'</t>
  </si>
  <si>
    <t>6-20x</t>
  </si>
  <si>
    <t>starten</t>
  </si>
  <si>
    <t>Anaer. alact. cap.,reactiesnelheid, conditionering, fosfaatpool</t>
  </si>
  <si>
    <t>acceleratie</t>
  </si>
  <si>
    <t>1"-20"</t>
  </si>
  <si>
    <t>1'30"-6'</t>
  </si>
  <si>
    <t>6'</t>
  </si>
  <si>
    <t>tot 6x</t>
  </si>
  <si>
    <t>1 tot 4x</t>
  </si>
  <si>
    <t>Anaer. alact. vermogen, training zenuwsysteem, explosief P</t>
  </si>
  <si>
    <t>maximale snelheid</t>
  </si>
  <si>
    <t>herhaling</t>
  </si>
  <si>
    <t>6"-10"</t>
  </si>
  <si>
    <t>1'30"</t>
  </si>
  <si>
    <t>tempo kort</t>
  </si>
  <si>
    <t>omv</t>
  </si>
  <si>
    <t>ijs</t>
  </si>
  <si>
    <t>fh 80-90% 
Pmax constant</t>
  </si>
  <si>
    <t>SR</t>
  </si>
  <si>
    <t>snelheid UHV/tempo kort</t>
  </si>
  <si>
    <t>starten
versnellen
steigerung</t>
  </si>
  <si>
    <t>gebruikte afkortingen</t>
  </si>
  <si>
    <t>AD= Anaerobe drempel</t>
  </si>
  <si>
    <t>UHV = uithoudingsvermogen</t>
  </si>
  <si>
    <t>Pmax = maximaal vermogen</t>
  </si>
  <si>
    <t>Conditie</t>
  </si>
  <si>
    <t>trainingsvorm</t>
  </si>
  <si>
    <t>afkorting</t>
  </si>
  <si>
    <t>duur arbeid (A)</t>
  </si>
  <si>
    <t>intensiteit</t>
  </si>
  <si>
    <t>rust (R)</t>
  </si>
  <si>
    <t>series</t>
  </si>
  <si>
    <t>effect</t>
  </si>
  <si>
    <t>energiesysteem</t>
  </si>
  <si>
    <t>hersteltijd</t>
  </si>
  <si>
    <t>duur extensief</t>
  </si>
  <si>
    <t>DE</t>
  </si>
  <si>
    <t>SA</t>
  </si>
  <si>
    <t>SM</t>
  </si>
  <si>
    <t>SU</t>
  </si>
  <si>
    <t>UT</t>
  </si>
  <si>
    <t>FEB</t>
  </si>
  <si>
    <t>NY</t>
  </si>
  <si>
    <t>wedstrijden</t>
  </si>
  <si>
    <t xml:space="preserve">duur fartlek </t>
  </si>
  <si>
    <t>Overzicht trainingsvormen</t>
  </si>
  <si>
    <t>10'-60'</t>
  </si>
  <si>
    <t>pieken boven anaerobe drempel 10"-30"</t>
  </si>
  <si>
    <t>nvt</t>
  </si>
  <si>
    <t>10"-3'</t>
  </si>
  <si>
    <t>Snuv = SU</t>
  </si>
  <si>
    <t>Snre = SR</t>
  </si>
  <si>
    <t>Snac = SA</t>
  </si>
  <si>
    <t>Snmx = SM</t>
  </si>
  <si>
    <t>Kracht</t>
  </si>
  <si>
    <t>bewegingssnelheid</t>
  </si>
  <si>
    <t>maximaal kracht</t>
  </si>
  <si>
    <t>Kmax</t>
  </si>
  <si>
    <t>langzaam</t>
  </si>
  <si>
    <t>Max. en absolute kracht</t>
  </si>
  <si>
    <t>anaer. Glycolyse</t>
  </si>
  <si>
    <t>explosief kracht</t>
  </si>
  <si>
    <t>Kexp</t>
  </si>
  <si>
    <t>80-100%</t>
  </si>
  <si>
    <t>maximaal</t>
  </si>
  <si>
    <t>5-6'</t>
  </si>
  <si>
    <t>Max. en explosieve kracht</t>
  </si>
  <si>
    <t>anaer. glycolyse</t>
  </si>
  <si>
    <t>48-72 uur</t>
  </si>
  <si>
    <t>snelkracht interval</t>
  </si>
  <si>
    <t>Ksni</t>
  </si>
  <si>
    <t>70-80%</t>
  </si>
  <si>
    <t>zeer snel/explosief</t>
  </si>
  <si>
    <t>4-5'</t>
  </si>
  <si>
    <t>int. interval</t>
  </si>
  <si>
    <t>Max. en snelkracht</t>
  </si>
  <si>
    <t>snelkracht snel</t>
  </si>
  <si>
    <t>Ksns</t>
  </si>
  <si>
    <t>15-12</t>
  </si>
  <si>
    <t>60-70%</t>
  </si>
  <si>
    <t>zeer snel</t>
  </si>
  <si>
    <t>snelheid</t>
  </si>
  <si>
    <t xml:space="preserve">Snelkracht bij ontwikkelde maximaalkracht </t>
  </si>
  <si>
    <t>kracht uithoudingsverm ext</t>
  </si>
  <si>
    <t>Kuve</t>
  </si>
  <si>
    <t>30-15</t>
  </si>
  <si>
    <t>40-60%</t>
  </si>
  <si>
    <t>snel</t>
  </si>
  <si>
    <t>ext. interval</t>
  </si>
  <si>
    <t>Kracht UHV voor grote krachtsinzet per beweging</t>
  </si>
  <si>
    <t>aer. glycolyse</t>
  </si>
  <si>
    <t>24 uur</t>
  </si>
  <si>
    <t>kracht uithoudingsverm duur</t>
  </si>
  <si>
    <t>Kuvd</t>
  </si>
  <si>
    <t>40-30</t>
  </si>
  <si>
    <t>25-40%</t>
  </si>
  <si>
    <t>0-1'</t>
  </si>
  <si>
    <t>duur</t>
  </si>
  <si>
    <t>Kracht UHV voor kleine krachtsinzet per beweging</t>
  </si>
  <si>
    <t>statische kracht</t>
  </si>
  <si>
    <t>Ksta</t>
  </si>
  <si>
    <t>6 p. spiergroep</t>
  </si>
  <si>
    <t>30"</t>
  </si>
  <si>
    <t>Statische kracht</t>
  </si>
  <si>
    <t>Coördinatie en Techniek</t>
  </si>
  <si>
    <t>coördinatie</t>
  </si>
  <si>
    <t>Co</t>
  </si>
  <si>
    <t>divers</t>
  </si>
  <si>
    <t>beheerst</t>
  </si>
  <si>
    <t>verbeteren, coördinatie, organisatie, en controle van spieren</t>
  </si>
  <si>
    <t>techniek rechte eind</t>
  </si>
  <si>
    <t>Tre</t>
  </si>
  <si>
    <t>schaatshouding</t>
  </si>
  <si>
    <t>25-60%</t>
  </si>
  <si>
    <t>aanleren en verbeteren techniek van schaatsbeweging rechte eind</t>
  </si>
  <si>
    <t>afzet</t>
  </si>
  <si>
    <t>bijhalen/plaatsen</t>
  </si>
  <si>
    <t>armzwaai</t>
  </si>
  <si>
    <t>bewegen van romp</t>
  </si>
  <si>
    <t>techniek bocht</t>
  </si>
  <si>
    <t>Tbo</t>
  </si>
  <si>
    <t>aanleren en verbeteren techniek van schaatsbeweging in de bocht</t>
  </si>
  <si>
    <t>techniek start</t>
  </si>
  <si>
    <t>Tst</t>
  </si>
  <si>
    <t>start</t>
  </si>
  <si>
    <t>aanleren/verbeteren starttechniek en schaatsbeweging erop volgend</t>
  </si>
  <si>
    <t>Lenigheid</t>
  </si>
  <si>
    <t>dynamisch rekken</t>
  </si>
  <si>
    <t>LD</t>
  </si>
  <si>
    <t>diverse vormen</t>
  </si>
  <si>
    <t>ontspanning agonisten-antagonisten, info toestand spier</t>
  </si>
  <si>
    <t>statisch rekken</t>
  </si>
  <si>
    <t>LS</t>
  </si>
  <si>
    <t>enkel/voet</t>
  </si>
  <si>
    <t>knie</t>
  </si>
  <si>
    <t>heup</t>
  </si>
  <si>
    <t>romp/wervelkolom</t>
  </si>
  <si>
    <t>fh= hartslagfrequentie in slagen per minuut</t>
  </si>
  <si>
    <t>-</t>
  </si>
  <si>
    <t>1-2</t>
  </si>
  <si>
    <t>4-8</t>
  </si>
  <si>
    <t>1-3</t>
  </si>
  <si>
    <t>2-8</t>
  </si>
  <si>
    <t>2-5</t>
  </si>
  <si>
    <t>2-4</t>
  </si>
  <si>
    <t>8-1</t>
  </si>
  <si>
    <t>12-8</t>
  </si>
  <si>
    <t>3-4'</t>
  </si>
  <si>
    <t>1-3'</t>
  </si>
  <si>
    <t>3-5</t>
  </si>
  <si>
    <t>2-6</t>
  </si>
  <si>
    <t>wedstrijdperiode 1 (6 weken)</t>
  </si>
  <si>
    <t>wedstrijdperiode 2 (6 weken)</t>
  </si>
  <si>
    <t>wedstrijdperiode 3 (6 weken)</t>
  </si>
  <si>
    <t>aeroob uithoudingsvermogen</t>
  </si>
  <si>
    <t>aeroob en anaeroob uithoudingsvermogen</t>
  </si>
  <si>
    <t xml:space="preserve">  dag   </t>
  </si>
  <si>
    <t xml:space="preserve"> datum </t>
  </si>
  <si>
    <t xml:space="preserve">    tijd     </t>
  </si>
  <si>
    <t>ijsbaan</t>
  </si>
  <si>
    <t>wedstrijdomschrijving</t>
  </si>
  <si>
    <t>Jury</t>
  </si>
  <si>
    <t>Opmerkingen</t>
  </si>
  <si>
    <t>versie</t>
  </si>
  <si>
    <t>Vrij</t>
  </si>
  <si>
    <t>LW</t>
  </si>
  <si>
    <t>1e competitie Mass start</t>
  </si>
  <si>
    <t>DUTCH CLASSIC</t>
  </si>
  <si>
    <t>max. 15 per baan</t>
  </si>
  <si>
    <t xml:space="preserve">Zat </t>
  </si>
  <si>
    <t xml:space="preserve">Zon </t>
  </si>
  <si>
    <t>Zaterdag</t>
  </si>
  <si>
    <t>20.15-22.15</t>
  </si>
  <si>
    <t xml:space="preserve">         VRIJE TRAINING</t>
  </si>
  <si>
    <t>Zondag</t>
  </si>
  <si>
    <t>07.30-09.00</t>
  </si>
  <si>
    <t xml:space="preserve">         INSTRUCTIE JEUGDBEGELEIDERS</t>
  </si>
  <si>
    <t>09.00-10.45</t>
  </si>
  <si>
    <t xml:space="preserve">         VRIJE TRAINING</t>
  </si>
  <si>
    <t xml:space="preserve">Zo.Avond </t>
  </si>
  <si>
    <t>17.00-18.00</t>
  </si>
  <si>
    <t xml:space="preserve">         testwedstrijd</t>
  </si>
  <si>
    <t>op uitnodiging</t>
  </si>
  <si>
    <t>plm. 15 rijders op uitnodiging</t>
  </si>
  <si>
    <t>18.00-20.00</t>
  </si>
  <si>
    <t>Zo.Avond</t>
  </si>
  <si>
    <t>20.00-23.00</t>
  </si>
  <si>
    <t xml:space="preserve">       MARATHON competitie                                                                        </t>
  </si>
  <si>
    <t xml:space="preserve">Dinsdag </t>
  </si>
  <si>
    <t>16.30-17.45</t>
  </si>
  <si>
    <t xml:space="preserve"> 500/1000-500/1500-500/700  Pup: géén 1500</t>
  </si>
  <si>
    <t xml:space="preserve">Zo.Mo.  </t>
  </si>
  <si>
    <t xml:space="preserve"> 07.30-10.45 </t>
  </si>
  <si>
    <t>100-500-3000-1000-1500-700-300 Pup: géén 1500</t>
  </si>
  <si>
    <t>denk aan de limieten!</t>
  </si>
  <si>
    <t xml:space="preserve">        </t>
  </si>
  <si>
    <t xml:space="preserve">       </t>
  </si>
  <si>
    <t xml:space="preserve">             </t>
  </si>
  <si>
    <t>Keuzecombinatie: 500/xxxx.  Of: 100/300/300</t>
  </si>
  <si>
    <t>17.00-20.00</t>
  </si>
  <si>
    <t xml:space="preserve">       SELECTIE en IJSFACILITEITEN</t>
  </si>
  <si>
    <t>100-300-300/500-1000/500-1500  3K en 5K op verzoek</t>
  </si>
  <si>
    <t xml:space="preserve"> 16.30-17.45 </t>
  </si>
  <si>
    <t>100/300/500</t>
  </si>
  <si>
    <t>DV</t>
  </si>
  <si>
    <t xml:space="preserve">       IJSSELCUP / HOLLAND CUP 1</t>
  </si>
  <si>
    <t>500/1000-500/500</t>
  </si>
  <si>
    <t xml:space="preserve">Don </t>
  </si>
  <si>
    <t>IZ</t>
  </si>
  <si>
    <t>SUPERSPRINT EN PURE SPRINTWEDSTRIJD</t>
  </si>
  <si>
    <t xml:space="preserve">       MARATHON competitie en Jeugdmaraton                                                                     </t>
  </si>
  <si>
    <t>100/500/300</t>
  </si>
  <si>
    <t>ES</t>
  </si>
  <si>
    <t>World Cup Selectiewedstrijd</t>
  </si>
  <si>
    <t>tevens selectie KPN NK Afstanden</t>
  </si>
  <si>
    <t>Zat</t>
  </si>
  <si>
    <t>18.00</t>
  </si>
  <si>
    <t xml:space="preserve">   LANDELIJKE MARATHONWEDSTRIJD CUP 2</t>
  </si>
  <si>
    <t>Geen JS bu-baan; wél ZA-verhuur</t>
  </si>
  <si>
    <t>Zon</t>
  </si>
  <si>
    <t>2e competitie Mass start</t>
  </si>
  <si>
    <t>300/500</t>
  </si>
  <si>
    <t>AL</t>
  </si>
  <si>
    <t>Selectiewedstrijd Kraantje Lek en EH-Trofee</t>
  </si>
  <si>
    <t>HA</t>
  </si>
  <si>
    <t>Gewestelijke Junioren C-wedstrijd</t>
  </si>
  <si>
    <t xml:space="preserve">       PLOEGENACHTERVOLGING</t>
  </si>
  <si>
    <t>Selecties evt aangevuld</t>
  </si>
  <si>
    <t xml:space="preserve">       MARATHON competitie    en Jeugdmarathon                                                                    </t>
  </si>
  <si>
    <t>500/300-500/700</t>
  </si>
  <si>
    <t>DT</t>
  </si>
  <si>
    <t xml:space="preserve">       HOLLAND CUP 2</t>
  </si>
  <si>
    <t>GR</t>
  </si>
  <si>
    <t xml:space="preserve">       ISU WORLD CUP JUNIOREN I</t>
  </si>
  <si>
    <t>DH</t>
  </si>
  <si>
    <t>Testwedstrijd Junioren C</t>
  </si>
  <si>
    <t>tbv LS Landenwedstrijd 21nov</t>
  </si>
  <si>
    <t>100-300-300</t>
  </si>
  <si>
    <t>RESIDENTIE CUP;LS Landenwed GER/NOR/NED</t>
  </si>
  <si>
    <t>Gewestelijke Pupillen-A-wedstrijd</t>
  </si>
  <si>
    <t>HN</t>
  </si>
  <si>
    <t xml:space="preserve">       HOLLAND CUP PURE SPRINT</t>
  </si>
  <si>
    <t xml:space="preserve">       MARATHON 6 banencompetitie                                                                        </t>
  </si>
  <si>
    <t xml:space="preserve">      Kraantje Lek/Holland Cup I Allround</t>
  </si>
  <si>
    <t>EV</t>
  </si>
  <si>
    <t xml:space="preserve">      Eindhoven Trofee/Holland Cup I Allround</t>
  </si>
  <si>
    <t xml:space="preserve">      Finale competitie mass start</t>
  </si>
  <si>
    <t>Gewestelijk Kampioenschap Sen/Masters</t>
  </si>
  <si>
    <t>20.15-23.30</t>
  </si>
  <si>
    <t>GEWESTELIJK KAMP-SCHAP SPRINT JUNIOREN</t>
  </si>
  <si>
    <t>500/1000  Geen ZA-verhuur</t>
  </si>
  <si>
    <t>Zondag</t>
  </si>
  <si>
    <t>17.00-21.30</t>
  </si>
  <si>
    <t>500/1000</t>
  </si>
  <si>
    <t>21.30-23.00</t>
  </si>
  <si>
    <t>aanvang 21.30 uur</t>
  </si>
  <si>
    <t>100/300/500</t>
  </si>
  <si>
    <t xml:space="preserve">       MARATHON competitie en Jeugdmarathon                                                                  </t>
  </si>
  <si>
    <t xml:space="preserve">500/300-500/700 </t>
  </si>
  <si>
    <t xml:space="preserve">Vrij </t>
  </si>
  <si>
    <t>HV</t>
  </si>
  <si>
    <t>ISU WORLD CUP 4</t>
  </si>
  <si>
    <t>AM</t>
  </si>
  <si>
    <t>Gewesteijke Pupillen A wedstrijd</t>
  </si>
  <si>
    <t>Gewestelijk Kamp. Junioren C</t>
  </si>
  <si>
    <t>Gewestelijk Kamp. Junioren B</t>
  </si>
  <si>
    <t>Gewestelijk Kamp. Junioren A</t>
  </si>
  <si>
    <t>17.30-22.00</t>
  </si>
  <si>
    <t xml:space="preserve">     HOLLAND CUP 1 (UTRECHT  CITY  BOKAAL)                                 </t>
  </si>
  <si>
    <t>Geen JS; WEL ZA-verhuur</t>
  </si>
  <si>
    <t>Biddinghuizen Nat. Pup. Toernooi Kortebaan</t>
  </si>
  <si>
    <t>17.30-21.30</t>
  </si>
  <si>
    <t xml:space="preserve">       BK ALLROUND HB-DB-A-NEO-SEN-MASTERS</t>
  </si>
  <si>
    <t>extra</t>
  </si>
  <si>
    <t>17.00-21.00</t>
  </si>
  <si>
    <t>21.00-23.00</t>
  </si>
  <si>
    <t>100/300/300</t>
  </si>
  <si>
    <t>Kerstsprinttoernooi</t>
  </si>
  <si>
    <t>20.15-</t>
  </si>
  <si>
    <t>IJsbaan gesloten ivm Kerst</t>
  </si>
  <si>
    <t xml:space="preserve">KPN NK AFSTANDEN </t>
  </si>
  <si>
    <t xml:space="preserve">       Jeugdwedstrijden  o.l.v. Jeugdschaatscommissie</t>
  </si>
  <si>
    <t>18.00-21.00</t>
  </si>
  <si>
    <t>Maan</t>
  </si>
  <si>
    <t>Din</t>
  </si>
  <si>
    <t xml:space="preserve">                                  </t>
  </si>
  <si>
    <r>
      <t xml:space="preserve">   </t>
    </r>
    <r>
      <rPr>
        <b/>
        <i/>
        <sz val="9"/>
        <color indexed="15"/>
        <rFont val="Arial"/>
        <family val="2"/>
      </rPr>
      <t xml:space="preserve">   J A A  R  W I S S E L I N G     2 0 1 6                                          </t>
    </r>
  </si>
  <si>
    <r>
      <t xml:space="preserve">       </t>
    </r>
    <r>
      <rPr>
        <sz val="9"/>
        <color indexed="10"/>
        <rFont val="Arial"/>
        <family val="2"/>
      </rPr>
      <t>CLUBKAMPIOENSCHAPPEN  YBM</t>
    </r>
  </si>
  <si>
    <t>vereniging</t>
  </si>
  <si>
    <t xml:space="preserve">       MARATHON competitie en Jeugdmarathon                                                                      </t>
  </si>
  <si>
    <t>100/300/300</t>
  </si>
  <si>
    <t>Gruno Bokaal Holland Cup 2 Allround</t>
  </si>
  <si>
    <t>Regioselectie NK Junioren C</t>
  </si>
  <si>
    <t>BR</t>
  </si>
  <si>
    <t>Regioselectie NK Junioren B</t>
  </si>
  <si>
    <t>Regioselectie NK Junioren A</t>
  </si>
  <si>
    <r>
      <t xml:space="preserve">       </t>
    </r>
    <r>
      <rPr>
        <sz val="9"/>
        <color indexed="10"/>
        <rFont val="Arial"/>
        <family val="2"/>
      </rPr>
      <t>CLUBKAMPIOENSCHAPPEN  AYV</t>
    </r>
  </si>
  <si>
    <t>Regioselectie NK Junioren B-A</t>
  </si>
  <si>
    <t xml:space="preserve">       MARATHON 6 banencompetitie                                                                        </t>
  </si>
  <si>
    <t>Gewestelijke Pupillen A wedstrijd</t>
  </si>
  <si>
    <t>Regioselectie NK Supersprint</t>
  </si>
  <si>
    <r>
      <t xml:space="preserve">       </t>
    </r>
    <r>
      <rPr>
        <sz val="9"/>
        <color indexed="10"/>
        <rFont val="Arial"/>
        <family val="2"/>
      </rPr>
      <t>CLUBKAMPIOENSCHAPPEN  Zeist</t>
    </r>
  </si>
  <si>
    <r>
      <t xml:space="preserve">       </t>
    </r>
    <r>
      <rPr>
        <sz val="9"/>
        <color indexed="10"/>
        <rFont val="Arial"/>
        <family val="2"/>
      </rPr>
      <t>CLUBKAMPIOENSCHAPPEN  Woerden</t>
    </r>
  </si>
  <si>
    <t xml:space="preserve">KPN NK SPRINT/ALLROUND </t>
  </si>
  <si>
    <t>Landelijke Selectie NK Junioren C</t>
  </si>
  <si>
    <t>TB</t>
  </si>
  <si>
    <t>Landelijke Selectie NK Junioren B</t>
  </si>
  <si>
    <t>Landelijke Selectie NK Junioren A</t>
  </si>
  <si>
    <r>
      <t xml:space="preserve">       </t>
    </r>
    <r>
      <rPr>
        <sz val="9"/>
        <color indexed="10"/>
        <rFont val="Arial"/>
        <family val="2"/>
      </rPr>
      <t>CLUBKAMPIOENSCHAPPEN  GHV</t>
    </r>
  </si>
  <si>
    <t xml:space="preserve">NK Supersprint / Pure Sprint </t>
  </si>
  <si>
    <t>07.00-19.30</t>
  </si>
  <si>
    <t xml:space="preserve">      JEUGDELFSTEDENTOCHT       </t>
  </si>
  <si>
    <t>geen toerschaatsen/trainingen</t>
  </si>
  <si>
    <t xml:space="preserve">19.30 </t>
  </si>
  <si>
    <r>
      <t xml:space="preserve">       </t>
    </r>
    <r>
      <rPr>
        <sz val="9"/>
        <color indexed="10"/>
        <rFont val="Arial"/>
        <family val="2"/>
      </rPr>
      <t>CLUBKAMPIOENSCHAPPEN  EEMLAND</t>
    </r>
  </si>
  <si>
    <t>Holland Cup 2 Sprint Finale</t>
  </si>
  <si>
    <r>
      <t xml:space="preserve">       </t>
    </r>
    <r>
      <rPr>
        <sz val="9"/>
        <color indexed="10"/>
        <rFont val="Arial"/>
        <family val="2"/>
      </rPr>
      <t>CLUBKAMPIOENSCHAPPEN  SVU</t>
    </r>
  </si>
  <si>
    <t>500/300 -500/700</t>
  </si>
  <si>
    <r>
      <t xml:space="preserve">       </t>
    </r>
    <r>
      <rPr>
        <sz val="9"/>
        <color indexed="10"/>
        <rFont val="Arial"/>
        <family val="2"/>
      </rPr>
      <t>CLUBKAMPIOENSCHAPPEN  Loosd/SVW</t>
    </r>
  </si>
  <si>
    <t>Vrij</t>
  </si>
  <si>
    <t>AL</t>
  </si>
  <si>
    <t>NK Junioren A/B/C Allround</t>
  </si>
  <si>
    <t>Zat</t>
  </si>
  <si>
    <t>20.15-22.15</t>
  </si>
  <si>
    <t>Subtop Meerkamp</t>
  </si>
  <si>
    <t>Zon</t>
  </si>
  <si>
    <t xml:space="preserve">     CLUBKAMPIOENSCHAPPEN VECHTSTREEK</t>
  </si>
  <si>
    <t xml:space="preserve">       MARATHON competitie                                                                        </t>
  </si>
  <si>
    <t>Biddinghuizen NK Kortebaan</t>
  </si>
  <si>
    <t>NK Masters</t>
  </si>
  <si>
    <r>
      <t xml:space="preserve">       </t>
    </r>
    <r>
      <rPr>
        <sz val="9"/>
        <color indexed="10"/>
        <rFont val="Arial"/>
        <family val="2"/>
      </rPr>
      <t>CLUBKAMPIOENSCHAPPEN  Nino</t>
    </r>
  </si>
  <si>
    <t>verkort programma; zie startplaatsen</t>
  </si>
  <si>
    <t>500/300 -500/700</t>
  </si>
  <si>
    <t>Viking Race</t>
  </si>
  <si>
    <t>Holland Cup 3 Afstanden; LS NK Afst Neo</t>
  </si>
  <si>
    <r>
      <t xml:space="preserve">       </t>
    </r>
    <r>
      <rPr>
        <sz val="9"/>
        <color indexed="10"/>
        <rFont val="Arial"/>
        <family val="2"/>
      </rPr>
      <t>CLUBKAMPIOENSCHAPPEN  STW/Softijs</t>
    </r>
  </si>
  <si>
    <t>17.00-20.30</t>
  </si>
  <si>
    <r>
      <t xml:space="preserve">       </t>
    </r>
    <r>
      <rPr>
        <sz val="9"/>
        <color indexed="10"/>
        <rFont val="Arial"/>
        <family val="2"/>
      </rPr>
      <t>CLUBKAMPIOENSCHAPPEN  SVO/VHL</t>
    </r>
  </si>
  <si>
    <t>20.30-23.00</t>
  </si>
  <si>
    <t>100/300300</t>
  </si>
  <si>
    <t>WK Masters</t>
  </si>
  <si>
    <t>Gewestelijke wedstrijd Junioren C</t>
  </si>
  <si>
    <r>
      <t>20.45</t>
    </r>
    <r>
      <rPr>
        <sz val="9"/>
        <rFont val="Arial"/>
        <family val="2"/>
      </rPr>
      <t>-22.15</t>
    </r>
  </si>
  <si>
    <t>17-00-20.30</t>
  </si>
  <si>
    <t xml:space="preserve">       BK ALLROUND PUPILLEN en JUNIOREN-C</t>
  </si>
  <si>
    <t xml:space="preserve">       MARATHON BAANKAMPIOENSCHAPPEN                                                    </t>
  </si>
  <si>
    <t>Dinsdag</t>
  </si>
  <si>
    <t>16.30-20.00</t>
  </si>
  <si>
    <t xml:space="preserve">       BAANKAMPIOENSCHAP SUPERSPRINT</t>
  </si>
  <si>
    <t>geen selectietraining</t>
  </si>
  <si>
    <t>ISU WORLD CUP FINALE</t>
  </si>
  <si>
    <t>Finale Holland Cup/NK Afstanden Neo</t>
  </si>
  <si>
    <r>
      <t>20.15</t>
    </r>
    <r>
      <rPr>
        <sz val="9"/>
        <rFont val="Arial"/>
        <family val="2"/>
      </rPr>
      <t>-22.15</t>
    </r>
  </si>
  <si>
    <t>15.00</t>
  </si>
  <si>
    <t xml:space="preserve">       NATIONALE TALENTENDAG</t>
  </si>
  <si>
    <t>19.00-23.00</t>
  </si>
  <si>
    <t xml:space="preserve">     CLUBKAMPIOENSCHAPPEN SC GOUDA</t>
  </si>
  <si>
    <t>12.00-23.00?</t>
  </si>
  <si>
    <r>
      <t xml:space="preserve">      NK JUNIOREN A</t>
    </r>
    <r>
      <rPr>
        <b/>
        <sz val="9"/>
        <color indexed="36"/>
        <rFont val="Arial"/>
        <family val="2"/>
      </rPr>
      <t>/B Sprint - afstanden 3/5 km</t>
    </r>
  </si>
  <si>
    <t>Zo.Mo.</t>
  </si>
  <si>
    <t>Pupillen 1500m rest 500/1500-500/700   Jeugdschaatsers 100/300</t>
  </si>
  <si>
    <t>JS opgave via Jeugdschaatscie</t>
  </si>
  <si>
    <r>
      <t>Inschrijvingen voor de wedstrijden</t>
    </r>
    <r>
      <rPr>
        <sz val="12"/>
        <rFont val="Times New Roman"/>
        <family val="0"/>
      </rPr>
      <t>:  via de website bcutrecht.nl. Zie bij Langebaan-wedstrijden-inschrijving</t>
    </r>
  </si>
  <si>
    <r>
      <t>Limieten</t>
    </r>
    <r>
      <rPr>
        <sz val="12"/>
        <rFont val="Times New Roman"/>
        <family val="0"/>
      </rPr>
      <t>:  Pupillen t/m Masters    voor de 700m moet men 1.00.00 op de 500m rijden</t>
    </r>
  </si>
  <si>
    <t xml:space="preserve">                                      voor de 1000m  moet men  57.00 op de 500m rijden</t>
  </si>
  <si>
    <r>
      <t xml:space="preserve">                 C-Junioren voor de 1500m moet men</t>
    </r>
    <r>
      <rPr>
        <b/>
        <sz val="10"/>
        <rFont val="Arial"/>
        <family val="2"/>
      </rPr>
      <t xml:space="preserve"> 1.45.00</t>
    </r>
    <r>
      <rPr>
        <sz val="12"/>
        <rFont val="Times New Roman"/>
        <family val="0"/>
      </rPr>
      <t xml:space="preserve"> op de 1000m rijden</t>
    </r>
  </si>
  <si>
    <r>
      <t xml:space="preserve">                                  voor de 3000m moet men </t>
    </r>
    <r>
      <rPr>
        <b/>
        <sz val="10"/>
        <rFont val="Arial"/>
        <family val="2"/>
      </rPr>
      <t>2.30.00</t>
    </r>
    <r>
      <rPr>
        <sz val="12"/>
        <rFont val="Times New Roman"/>
        <family val="0"/>
      </rPr>
      <t xml:space="preserve"> op de 1500m rijden</t>
    </r>
  </si>
  <si>
    <r>
      <t xml:space="preserve">                 </t>
    </r>
    <r>
      <rPr>
        <b/>
        <sz val="10"/>
        <rFont val="Arial"/>
        <family val="2"/>
      </rPr>
      <t>Overige categorieen:</t>
    </r>
  </si>
  <si>
    <r>
      <t xml:space="preserve">                  Heren       voor de 1500m moet men </t>
    </r>
    <r>
      <rPr>
        <b/>
        <sz val="10"/>
        <rFont val="Arial"/>
        <family val="2"/>
      </rPr>
      <t>1.40.00</t>
    </r>
    <r>
      <rPr>
        <sz val="12"/>
        <rFont val="Times New Roman"/>
        <family val="0"/>
      </rPr>
      <t xml:space="preserve"> op de 1000m rijden</t>
    </r>
  </si>
  <si>
    <r>
      <t xml:space="preserve">                                  voor de 3000m moet men</t>
    </r>
    <r>
      <rPr>
        <b/>
        <sz val="10"/>
        <rFont val="Arial"/>
        <family val="2"/>
      </rPr>
      <t xml:space="preserve"> 2.25.00</t>
    </r>
    <r>
      <rPr>
        <sz val="12"/>
        <rFont val="Times New Roman"/>
        <family val="0"/>
      </rPr>
      <t xml:space="preserve"> op de 1500m rijden</t>
    </r>
  </si>
  <si>
    <t xml:space="preserve">                                  voor de 5000m moet men 4.35.00 op de 3000m rijden</t>
  </si>
  <si>
    <t xml:space="preserve">                                  voor de 10000m moet men 7.50.00 op de 5000m rijden</t>
  </si>
  <si>
    <r>
      <t xml:space="preserve">                  Dames      voor de 1500m moet men </t>
    </r>
    <r>
      <rPr>
        <b/>
        <sz val="10"/>
        <rFont val="Arial"/>
        <family val="2"/>
      </rPr>
      <t>1.45.00</t>
    </r>
    <r>
      <rPr>
        <sz val="12"/>
        <rFont val="Times New Roman"/>
        <family val="0"/>
      </rPr>
      <t xml:space="preserve"> op de 1000m rijden</t>
    </r>
  </si>
  <si>
    <r>
      <t xml:space="preserve">                                  voor de 3000m moet men</t>
    </r>
    <r>
      <rPr>
        <b/>
        <sz val="10"/>
        <rFont val="Arial"/>
        <family val="2"/>
      </rPr>
      <t xml:space="preserve"> 2.30.00 </t>
    </r>
    <r>
      <rPr>
        <sz val="12"/>
        <rFont val="Times New Roman"/>
        <family val="0"/>
      </rPr>
      <t>op de 1500m rijden</t>
    </r>
  </si>
  <si>
    <t xml:space="preserve">                                  voor de 5000m moet men 4.55.00 op de 3000m rijden</t>
  </si>
  <si>
    <t>Voor de LIMIETEN gelden de tijden van het lopende seizoen en/of het vorige seizoen</t>
  </si>
  <si>
    <t>AFWIJKEN VAN DE LIMIETEN ALLEEN IN OVERLEG !!</t>
  </si>
  <si>
    <t xml:space="preserve">IJSFACILITEITEN op Zo.Avond:  afstanden 100-300-300  of  500-1000  of  500-1500  3K en 5K alleen op verzoek                                                                     </t>
  </si>
  <si>
    <t>Dit zijn allemaal combi-wedstrijden hetgeen betekent, dat de selectierijders/sters voorrang genieten en de verenigingen daarna</t>
  </si>
  <si>
    <t>mogen toevoegen. Zie ook het startplaatsenoverzicht.</t>
  </si>
  <si>
    <t>Als er tijd is op zondagmorgen kan er een mass-start worden gehouden. Dat zal tijdig bekendgemaakt worden.</t>
  </si>
  <si>
    <t>Voor wedstrijden in Utrecht loopt de opgave via de STW wedstrijdcoördinator Wim Houwers</t>
  </si>
  <si>
    <t>fam.houwers@hetnet.nl</t>
  </si>
  <si>
    <t>STW heeft alleen op zaterdag- en zondagavond wedstrijdplaatsen, een enkele keer is er kans om op zondagochtend te rijden</t>
  </si>
  <si>
    <t>voorbereidingsperiode 2 (3 weken)</t>
  </si>
  <si>
    <t>overgangsperiode (2 weken)</t>
  </si>
  <si>
    <t>Externe Focus</t>
  </si>
  <si>
    <t>Random variatie – Differentieel leren</t>
  </si>
  <si>
    <t>Old Way – New Way</t>
  </si>
  <si>
    <t xml:space="preserve">Nieuwe kijk op Motorisch Leren </t>
  </si>
  <si>
    <t xml:space="preserve">aandachtspunt </t>
  </si>
  <si>
    <t>betekenis afkorting</t>
  </si>
  <si>
    <t>Krachtaandacht</t>
  </si>
  <si>
    <t>KRACHT</t>
  </si>
  <si>
    <t>50-100%</t>
  </si>
  <si>
    <t>explosief/beheerst/specifiek</t>
  </si>
  <si>
    <t>OEFENINGEN GERICHT OP KRACHT</t>
  </si>
  <si>
    <t>specifieke krachtoefeningen. Zie bijv. internetsites hieronder.</t>
  </si>
  <si>
    <t xml:space="preserve">Secundair motorisch geheugen </t>
  </si>
  <si>
    <t>SECMG</t>
  </si>
  <si>
    <t>25-100%</t>
  </si>
  <si>
    <t>SECUNDAIR MOTORISCH GEHEUGEN</t>
  </si>
  <si>
    <t>Bijv. sessies met grote weerstand gevolgd met sessies met gebruikelijke weerstand.</t>
  </si>
  <si>
    <t>Externe focus van aandacht</t>
  </si>
  <si>
    <t>EXTFOC</t>
  </si>
  <si>
    <t>EXTERNE FOCUS</t>
  </si>
  <si>
    <t>Resultaat staat voorop;  boven technishce juitvoering. Pupil leert zijn eigen lichaam kennen en zo efficient mogelijk gebruiken voor het bereiken van resultaat.</t>
  </si>
  <si>
    <t xml:space="preserve">Impliciet motorisch leren </t>
  </si>
  <si>
    <t>IMPLIC</t>
  </si>
  <si>
    <t>IMLICIET LEREN COMPLEXE BEWEGINGEN</t>
  </si>
  <si>
    <t>Onbewust leren m.b.v. analogien; bewegingen aanleren n.a.v. metaforen; fouten reducerend leren geeft zelfvertrouwen</t>
  </si>
  <si>
    <t>Contextuele Interferentie</t>
  </si>
  <si>
    <t>CONINT</t>
  </si>
  <si>
    <t>beheerst/onverwacht</t>
  </si>
  <si>
    <t>CONTEXTUELE INTEFERENTIE</t>
  </si>
  <si>
    <t>In één  training verschillende uitvoeringen v specifieke beweging door elkaar (bijv. bochttechnieken)</t>
  </si>
  <si>
    <t>Differentieel leren</t>
  </si>
  <si>
    <t>RANDOM</t>
  </si>
  <si>
    <t xml:space="preserve">RANDOM VARIATIES UITVOEREN </t>
  </si>
  <si>
    <r>
      <t>Random variaties in de uitvoering in de volgorde van trainingstechnieken;</t>
    </r>
    <r>
      <rPr>
        <b/>
        <sz val="11"/>
        <color indexed="8"/>
        <rFont val="Lucida Grande"/>
        <family val="2"/>
      </rPr>
      <t xml:space="preserve"> differentieel leren</t>
    </r>
  </si>
  <si>
    <t>Old way New way</t>
  </si>
  <si>
    <t>OLDNEW</t>
  </si>
  <si>
    <t xml:space="preserve">gevarieerd </t>
  </si>
  <si>
    <t>SPEELS INCORRECTE TECHNIEK AFLEREN</t>
  </si>
  <si>
    <t>zowel uitvoeren als af te leren techniek uitvoeren/zelf laten ontdekken; verschil laten ervaren.</t>
  </si>
  <si>
    <t>Observeren en nadoen</t>
  </si>
  <si>
    <t>NADOEN</t>
  </si>
  <si>
    <t>gevarieerd/beheerst</t>
  </si>
  <si>
    <t>MONKEY SEE, MONKEY DO</t>
  </si>
  <si>
    <t>Imiteren van kundige (spiegelneuronen); realiseren handelingsdoel in de context ipv beweging zelf.</t>
  </si>
  <si>
    <t>Feedback zelfgestuurd</t>
  </si>
  <si>
    <t>ZELFREG</t>
  </si>
  <si>
    <r>
      <t xml:space="preserve">BELANG </t>
    </r>
    <r>
      <rPr>
        <i/>
        <sz val="11"/>
        <color indexed="8"/>
        <rFont val="Lucida Grande"/>
        <family val="2"/>
      </rPr>
      <t>SELF-CONTROLED LEARNING</t>
    </r>
  </si>
  <si>
    <t>Getrainden opereren zelfontdekend; bepalen zelf moment van feedback; eigen video's ontvangen feedback.</t>
  </si>
  <si>
    <t>Nieuwe kijk op motorisch leren</t>
  </si>
  <si>
    <t>http://www.sport-gericht.nl/site-sport-gericht.nl/assets/files/1295/bundel_motorisch_leren_beek.pdf</t>
  </si>
  <si>
    <t xml:space="preserve">https://sportbrein.com/blog/dual-task </t>
  </si>
  <si>
    <t>https://atletiekacademie.rfxweb.nl/default.aspx?pageid=862</t>
  </si>
  <si>
    <t>https://www.allesoversport.nl/artikel/bewegingen-in-willekeurige-volgorde-trainen-is-beter-dan-in-geblokte-volgorde/</t>
  </si>
  <si>
    <t xml:space="preserve">http://www.sport-gericht.nl/site-sport-gericht.nl/assets/files/1147/sg2_beek.pdf </t>
  </si>
  <si>
    <t xml:space="preserve">https://www.nemokennislink.nl/publicaties/zien-is-voelen/ </t>
  </si>
  <si>
    <t xml:space="preserve">https://www.kvlo.nl/mysite/modules/MDIA0100/2389_lo_7_2016_definitief.pdf </t>
  </si>
  <si>
    <t>VOORBEELD INVULLINGEN</t>
  </si>
  <si>
    <t xml:space="preserve">VERGEET GEEN SPELVORMEN MEE TE NEMEN. NIET ALLEEN VOOR JEUGD EN JUNIOREN, MAAR OOK VOOR SENIOREN!! </t>
  </si>
  <si>
    <t>0. KRACHT</t>
  </si>
  <si>
    <t>Trappen: hinkelend de trap op vanuit 90': 3x(10x links, 10x rechts); Let op niet naar beneden kijken, maar iets omhoog [dan betere grip voeten bij afzet]</t>
  </si>
  <si>
    <t>Op bankje staan met rechterbeen die rustig buigt  naar 90' en 
tegelijkertijd met met linkerteen de grond aan tikken en vervolgens rustig rechterbeen lichtjes strekken tot
 je linkervoet weer op bankje kunt plaatsen 3 series van 10 elk been</t>
  </si>
  <si>
    <t>Verschillende vormen Core Stability: Planken van makkelijk (steunen) tot bijv. "met rechterelleboog 10x linker knie aantikken"</t>
  </si>
  <si>
    <t>1. SECMG</t>
  </si>
  <si>
    <t>Sprinttraining met fietsband: 3-4s met weerstand; daarna "wedtrijdje" over 50m zonder weerstand</t>
  </si>
  <si>
    <t>Met gewicht eenbenige schaats-squat enkele malen, daarna zonder gewicht hetzelfde</t>
  </si>
  <si>
    <t>LET OP</t>
  </si>
  <si>
    <t xml:space="preserve">SECMG gaat vooral goed wanneer de persoon ontspannen is (geen stress bijv. t.g.v. examenperiode) </t>
  </si>
  <si>
    <t>2. EXTFOC</t>
  </si>
  <si>
    <t>Bekertjes water zo snel mogelijk naar de andere kant van het veld brengen zonder te morsen; kan in estafettevorm; welke ploeg heeft als eerste de emmer vol?</t>
  </si>
  <si>
    <t>Droogrijden gestrekte armen voor, met handen gevouwen - duimen omhoog als vizier. Door vizier kijken; geef duidelijk richting aan.</t>
  </si>
  <si>
    <t>Snelheid Reactie: Voorste mag niet eerder starten dan degene die 1,5m achter hem/haar staat. Wie is als eerste bij de finish? 
Wellicht omgekeerd starten; wie is het snelste bij de finish</t>
  </si>
  <si>
    <t>3. IMPLIC</t>
  </si>
  <si>
    <t>Analogien/metaforen: diepzittend onder een "brug" door laten rijden (ipv 90' noemen); 
Wellicht omgekeerd starten; Let op ontspannen lijf</t>
  </si>
  <si>
    <t>Analogien/metaforen: rijden als een pinguin; vliegen als een zeemeeuw; rennen als een jachtluipaard; vluchten als een gazelle</t>
  </si>
  <si>
    <t>4. CONTIN</t>
  </si>
  <si>
    <t>Bochttraining in bos (rondje lopen): serie 1: let op kniehoek, serie 2: let op een onderdeel van de armzwaai, serie 3: laatste 4 bochtpassen versnellen.</t>
  </si>
  <si>
    <t>Sprinttraining: serie 1: korte armzwaai, serie 2: pastime (6-6-6), houding vlak voor startschot</t>
  </si>
  <si>
    <t>5. RANDOM</t>
  </si>
  <si>
    <t>Driedubbele circuits parallel aan elkaar: 3x10'; afhankelijk van de behoefte doet pupil een serie oefeningen. Probeer differentieel te laten leren!!</t>
  </si>
  <si>
    <t xml:space="preserve">3x 10 minuten een circuit (om de 100m een oefening) en steeds een persoon eruit halen om een bepaalde techniekoefening 
te oefenen die juist baat bij die persoon heeft. Er wordt veel inzicht en aandacht van de trainer vereist. </t>
  </si>
  <si>
    <t>6. OLDNEW</t>
  </si>
  <si>
    <t>Zijwaarst afzetten: 5x 2x40''/2'; serie 1 voert iedereen oefening uit zonder aanwijzing; serie 2: expliciet een fout uitvergroten (kan differentieel zijn);  serie 3, 4, 5: "juiste" techniek laten uitvoeren</t>
  </si>
  <si>
    <t>Bijhaal-K5: 6x 2x30''/1'; serie 1 voert iedereen oefening uit zonder aanwijzing; serie 2: expliciet een fout uitvergroten (kan differentieel zijn);  serie 3, 4, 5: "juiste" techniek laten uitvoeren</t>
  </si>
  <si>
    <t>7. NADOEN</t>
  </si>
  <si>
    <t>Opdracht geven om een oude video van een (eigen gekozen) topper te bestuderen; Ga die tijdens de training nadoen an overleg met de trainer.</t>
  </si>
  <si>
    <t xml:space="preserve">in rijtje droogrijden; Voorste bepaald hoe er afgezet wordt, of er een armzwaai wordt gebruikt. </t>
  </si>
  <si>
    <t>8. ZELFREG</t>
  </si>
  <si>
    <t xml:space="preserve">Van tevoren bepalen met pupil wat hij wil trainen, bijv. in het kader van een aanstaande wedstrijd; laat hem zelf bepalen </t>
  </si>
  <si>
    <t xml:space="preserve">Gebruik iPAD, Laat getrainde naar zichzelf kijken en benoemen waar hij aan wil werken de komende training.  </t>
  </si>
  <si>
    <t>http://www.topskating.nl/class/krachttraining-voor-schaatsers/
https://krachttraining.net/exclusief-erben-wennemars.html
https://www.fit.nl/cardio/krachttraining-voor-schaatsers</t>
  </si>
  <si>
    <t xml:space="preserve">http://www.meedoenmetsport.nl/nieuws/definitie-wat-is-impliciet-leren/
https://www.trainerssite.nl/?page=articles&amp;articlespage=article&amp;aid=1197&amp;theme=10
https://capaciteitentestoefenen.com/analogieen-oefenen-2/
</t>
  </si>
  <si>
    <t xml:space="preserve">https://docplayer.nl/10143693-Motorisch-leren-in-het-schaatsen-toepassing-van-inzichten.html
http://www.sportvid.nl/academy/manifest.html
</t>
  </si>
  <si>
    <t>ijsgewenning</t>
  </si>
  <si>
    <t>eigen keuze trainingsmethodiek</t>
  </si>
  <si>
    <t xml:space="preserve">voorbereidingsperiode 1 ijsgewenning </t>
  </si>
  <si>
    <t>TOTAAL</t>
  </si>
  <si>
    <t xml:space="preserve">TRAININGSPROGRAMMA STW WINTER 2023-2024 </t>
  </si>
  <si>
    <t>Let op: Omvang neemt steeds toe in elke 3 weken (m.u.v. VP)</t>
  </si>
  <si>
    <t/>
  </si>
  <si>
    <t>Trainingsmethodiek (zie tabblad motorisch leren)</t>
  </si>
  <si>
    <t>____</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</si>
</sst>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fl&quot;\ #,##0_-;&quot;fl&quot;\ #,##0\-"/>
    <numFmt numFmtId="187" formatCode="&quot;fl&quot;\ #,##0_-;[Red]&quot;fl&quot;\ #,##0\-"/>
    <numFmt numFmtId="188" formatCode="&quot;fl&quot;\ #,##0.00_-;&quot;fl&quot;\ #,##0.00\-"/>
    <numFmt numFmtId="189" formatCode="&quot;fl&quot;\ #,##0.00_-;[Red]&quot;fl&quot;\ #,##0.00\-"/>
    <numFmt numFmtId="190" formatCode="_-&quot;fl&quot;\ * #,##0_-;_-&quot;fl&quot;\ * #,##0\-;_-&quot;fl&quot;\ * &quot;-&quot;_-;_-@_-"/>
    <numFmt numFmtId="191" formatCode="_-&quot;fl&quot;\ * #,##0.00_-;_-&quot;fl&quot;\ * #,##0.00\-;_-&quot;fl&quot;\ * &quot;-&quot;??_-;_-@_-"/>
    <numFmt numFmtId="192" formatCode="&quot;F&quot;\ #,##0_-;&quot;F&quot;\ #,##0\-"/>
    <numFmt numFmtId="193" formatCode="&quot;F&quot;\ #,##0_-;[Red]&quot;F&quot;\ #,##0\-"/>
    <numFmt numFmtId="194" formatCode="&quot;F&quot;\ #,##0.00_-;&quot;F&quot;\ #,##0.00\-"/>
    <numFmt numFmtId="195" formatCode="&quot;F&quot;\ #,##0.00_-;[Red]&quot;F&quot;\ #,##0.00\-"/>
    <numFmt numFmtId="196" formatCode="_-&quot;F&quot;\ * #,##0_-;_-&quot;F&quot;\ * #,##0\-;_-&quot;F&quot;\ * &quot;-&quot;_-;_-@_-"/>
    <numFmt numFmtId="197" formatCode="_-&quot;F&quot;\ * #,##0.00_-;_-&quot;F&quot;\ * #,##0.00\-;_-&quot;F&quot;\ * &quot;-&quot;??_-;_-@_-"/>
    <numFmt numFmtId="198" formatCode="&quot;fl&quot;\ #,##0_);\(&quot;fl&quot;\ #,##0\)"/>
    <numFmt numFmtId="199" formatCode="&quot;fl&quot;\ #,##0_);[Red]\(&quot;fl&quot;\ #,##0\)"/>
    <numFmt numFmtId="200" formatCode="&quot;fl&quot;\ #,##0.00_);\(&quot;fl&quot;\ #,##0.00\)"/>
    <numFmt numFmtId="201" formatCode="&quot;fl&quot;\ #,##0.00_);[Red]\(&quot;fl&quot;\ #,##0.00\)"/>
    <numFmt numFmtId="202" formatCode="_(&quot;fl&quot;\ * #,##0_);_(&quot;fl&quot;\ * \(#,##0\);_(&quot;fl&quot;\ * &quot;-&quot;_);_(@_)"/>
    <numFmt numFmtId="203" formatCode="_(&quot;fl&quot;\ * #,##0.00_);_(&quot;fl&quot;\ * \(#,##0.00\);_(&quot;fl&quot;\ * &quot;-&quot;??_);_(@_)"/>
    <numFmt numFmtId="204" formatCode="d"/>
    <numFmt numFmtId="205" formatCode="ddd"/>
    <numFmt numFmtId="206" formatCode="[$-413]dddd\ d\ mmmm\ yyyy"/>
    <numFmt numFmtId="207" formatCode="dd"/>
    <numFmt numFmtId="208" formatCode="&quot;Yes&quot;;&quot;Yes&quot;;&quot;No&quot;"/>
    <numFmt numFmtId="209" formatCode="&quot;True&quot;;&quot;True&quot;;&quot;False&quot;"/>
    <numFmt numFmtId="210" formatCode="&quot;On&quot;;&quot;On&quot;;&quot;Off&quot;"/>
    <numFmt numFmtId="211" formatCode="[$€-2]\ #,##0.00_);[Red]\([$€-2]\ #,##0.00\)"/>
    <numFmt numFmtId="212" formatCode="d\ mmmm\ yyyy;@"/>
    <numFmt numFmtId="213" formatCode="d\-mmm;@"/>
    <numFmt numFmtId="214" formatCode="[$-413]d/mmm;@"/>
    <numFmt numFmtId="215" formatCode=";;;"/>
    <numFmt numFmtId="216" formatCode="\:"/>
  </numFmts>
  <fonts count="101">
    <font>
      <sz val="12"/>
      <name val="Times New Roman"/>
      <family val="0"/>
    </font>
    <font>
      <sz val="9"/>
      <color indexed="8"/>
      <name val="Geneva"/>
      <family val="0"/>
    </font>
    <font>
      <b/>
      <sz val="9"/>
      <color indexed="8"/>
      <name val="Geneva"/>
      <family val="0"/>
    </font>
    <font>
      <sz val="10"/>
      <name val="Geneva"/>
      <family val="0"/>
    </font>
    <font>
      <b/>
      <sz val="14"/>
      <color indexed="48"/>
      <name val="Geneva"/>
      <family val="0"/>
    </font>
    <font>
      <b/>
      <sz val="14"/>
      <name val="Geneva"/>
      <family val="0"/>
    </font>
    <font>
      <b/>
      <sz val="10"/>
      <name val="Geneva"/>
      <family val="0"/>
    </font>
    <font>
      <b/>
      <sz val="11"/>
      <color indexed="8"/>
      <name val="Geneva"/>
      <family val="0"/>
    </font>
    <font>
      <b/>
      <sz val="10"/>
      <name val="Arial"/>
      <family val="2"/>
    </font>
    <font>
      <b/>
      <sz val="12"/>
      <name val="Times New Roman"/>
      <family val="1"/>
    </font>
    <font>
      <u val="single"/>
      <sz val="10"/>
      <name val="Arial"/>
      <family val="2"/>
    </font>
    <font>
      <sz val="10"/>
      <name val="Arial"/>
      <family val="2"/>
    </font>
    <font>
      <sz val="9"/>
      <name val="Geneva"/>
      <family val="0"/>
    </font>
    <font>
      <sz val="9"/>
      <name val="Times New Roman"/>
      <family val="1"/>
    </font>
    <font>
      <sz val="9"/>
      <name val="Arial"/>
      <family val="2"/>
    </font>
    <font>
      <b/>
      <sz val="9"/>
      <name val="Arial"/>
      <family val="2"/>
    </font>
    <font>
      <sz val="9"/>
      <color indexed="10"/>
      <name val="Arial"/>
      <family val="2"/>
    </font>
    <font>
      <sz val="9"/>
      <color indexed="8"/>
      <name val="Arial"/>
      <family val="2"/>
    </font>
    <font>
      <sz val="8"/>
      <name val="Geneva"/>
      <family val="0"/>
    </font>
    <font>
      <sz val="8"/>
      <name val="Arial"/>
      <family val="2"/>
    </font>
    <font>
      <sz val="8"/>
      <name val="Times New Roman"/>
      <family val="1"/>
    </font>
    <font>
      <b/>
      <sz val="12"/>
      <color indexed="10"/>
      <name val="Geneva"/>
      <family val="0"/>
    </font>
    <font>
      <sz val="9"/>
      <color indexed="23"/>
      <name val="Arial"/>
      <family val="2"/>
    </font>
    <font>
      <u val="single"/>
      <sz val="12"/>
      <color indexed="12"/>
      <name val="Times New Roman"/>
      <family val="1"/>
    </font>
    <font>
      <u val="single"/>
      <sz val="12"/>
      <color indexed="36"/>
      <name val="Times New Roman"/>
      <family val="1"/>
    </font>
    <font>
      <b/>
      <sz val="9"/>
      <color indexed="8"/>
      <name val="Arial"/>
      <family val="2"/>
    </font>
    <font>
      <sz val="12"/>
      <color indexed="12"/>
      <name val="Times New Roman"/>
      <family val="1"/>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Lucida Grande"/>
      <family val="2"/>
    </font>
    <font>
      <sz val="9"/>
      <name val="Lucida Grande"/>
      <family val="2"/>
    </font>
    <font>
      <sz val="10"/>
      <name val="Lucida Grande"/>
      <family val="2"/>
    </font>
    <font>
      <i/>
      <sz val="9"/>
      <name val="Lucida Grande"/>
      <family val="2"/>
    </font>
    <font>
      <u val="single"/>
      <sz val="9"/>
      <color indexed="56"/>
      <name val="Arial"/>
      <family val="2"/>
    </font>
    <font>
      <b/>
      <i/>
      <u val="single"/>
      <sz val="9"/>
      <color indexed="56"/>
      <name val="Arial"/>
      <family val="2"/>
    </font>
    <font>
      <b/>
      <u val="single"/>
      <sz val="9"/>
      <color indexed="56"/>
      <name val="Arial"/>
      <family val="2"/>
    </font>
    <font>
      <b/>
      <i/>
      <sz val="9"/>
      <name val="Arial"/>
      <family val="2"/>
    </font>
    <font>
      <b/>
      <i/>
      <sz val="9"/>
      <color indexed="50"/>
      <name val="Arial"/>
      <family val="2"/>
    </font>
    <font>
      <b/>
      <sz val="8"/>
      <name val="Arial"/>
      <family val="2"/>
    </font>
    <font>
      <b/>
      <sz val="9"/>
      <color indexed="10"/>
      <name val="Arial"/>
      <family val="2"/>
    </font>
    <font>
      <b/>
      <i/>
      <sz val="9"/>
      <color indexed="17"/>
      <name val="Arial"/>
      <family val="2"/>
    </font>
    <font>
      <b/>
      <i/>
      <sz val="9"/>
      <color indexed="10"/>
      <name val="Arial"/>
      <family val="2"/>
    </font>
    <font>
      <sz val="9"/>
      <color indexed="14"/>
      <name val="Arial"/>
      <family val="2"/>
    </font>
    <font>
      <sz val="9"/>
      <color indexed="15"/>
      <name val="Arial"/>
      <family val="2"/>
    </font>
    <font>
      <b/>
      <i/>
      <sz val="9"/>
      <color indexed="15"/>
      <name val="Arial"/>
      <family val="2"/>
    </font>
    <font>
      <b/>
      <sz val="9"/>
      <color indexed="36"/>
      <name val="Arial"/>
      <family val="2"/>
    </font>
    <font>
      <sz val="7"/>
      <name val="Arial"/>
      <family val="2"/>
    </font>
    <font>
      <sz val="10"/>
      <color indexed="14"/>
      <name val="Arial"/>
      <family val="2"/>
    </font>
    <font>
      <sz val="10"/>
      <color indexed="21"/>
      <name val="Arial"/>
      <family val="2"/>
    </font>
    <font>
      <sz val="10"/>
      <color indexed="48"/>
      <name val="Arial"/>
      <family val="2"/>
    </font>
    <font>
      <b/>
      <sz val="10"/>
      <color indexed="48"/>
      <name val="Arial"/>
      <family val="2"/>
    </font>
    <font>
      <b/>
      <sz val="10"/>
      <color indexed="10"/>
      <name val="Arial"/>
      <family val="2"/>
    </font>
    <font>
      <sz val="10"/>
      <color indexed="10"/>
      <name val="Arial"/>
      <family val="2"/>
    </font>
    <font>
      <b/>
      <sz val="9"/>
      <color indexed="48"/>
      <name val="Arial"/>
      <family val="2"/>
    </font>
    <font>
      <u val="single"/>
      <sz val="10"/>
      <color indexed="12"/>
      <name val="Arial"/>
      <family val="2"/>
    </font>
    <font>
      <sz val="11"/>
      <name val="Lucida Grande"/>
      <family val="2"/>
    </font>
    <font>
      <b/>
      <sz val="11"/>
      <name val="Lucida Grande"/>
      <family val="2"/>
    </font>
    <font>
      <b/>
      <sz val="11"/>
      <color indexed="8"/>
      <name val="Lucida Grande"/>
      <family val="2"/>
    </font>
    <font>
      <sz val="11"/>
      <color indexed="8"/>
      <name val="Lucida Grande"/>
      <family val="2"/>
    </font>
    <font>
      <i/>
      <sz val="11"/>
      <color indexed="23"/>
      <name val="Lucida Grande"/>
      <family val="2"/>
    </font>
    <font>
      <sz val="11"/>
      <color indexed="23"/>
      <name val="Lucida Grande"/>
      <family val="2"/>
    </font>
    <font>
      <i/>
      <sz val="11"/>
      <color indexed="8"/>
      <name val="Lucida Grande"/>
      <family val="2"/>
    </font>
    <font>
      <b/>
      <i/>
      <sz val="10"/>
      <name val="Arial"/>
      <family val="2"/>
    </font>
    <font>
      <b/>
      <sz val="9"/>
      <name val="Times New Roman"/>
      <family val="1"/>
    </font>
    <font>
      <sz val="12"/>
      <name val="Geneva"/>
      <family val="0"/>
    </font>
    <font>
      <b/>
      <sz val="9"/>
      <name val="Geneva"/>
      <family val="0"/>
    </font>
    <font>
      <sz val="11"/>
      <color indexed="8"/>
      <name val="Calibri"/>
      <family val="2"/>
    </font>
    <font>
      <sz val="11"/>
      <color indexed="9"/>
      <name val="Calibri"/>
      <family val="2"/>
    </font>
    <font>
      <u val="single"/>
      <sz val="10"/>
      <color indexed="39"/>
      <name val="Arial"/>
      <family val="2"/>
    </font>
    <font>
      <sz val="9"/>
      <color indexed="23"/>
      <name val="Geneva"/>
      <family val="0"/>
    </font>
    <font>
      <b/>
      <i/>
      <sz val="9"/>
      <color indexed="21"/>
      <name val="Arial"/>
      <family val="2"/>
    </font>
    <font>
      <b/>
      <sz val="9"/>
      <color indexed="62"/>
      <name val="Arial"/>
      <family val="2"/>
    </font>
    <font>
      <b/>
      <sz val="10"/>
      <color indexed="30"/>
      <name val="Arial"/>
      <family val="2"/>
    </font>
    <font>
      <b/>
      <sz val="9"/>
      <color indexed="30"/>
      <name val="Arial"/>
      <family val="2"/>
    </font>
    <font>
      <sz val="8"/>
      <color indexed="63"/>
      <name val="Consolas"/>
      <family val="3"/>
    </font>
    <font>
      <u val="single"/>
      <sz val="11"/>
      <color indexed="39"/>
      <name val="Arial"/>
      <family val="2"/>
    </font>
    <font>
      <sz val="11"/>
      <color theme="1"/>
      <name val="Calibri"/>
      <family val="2"/>
    </font>
    <font>
      <sz val="11"/>
      <color theme="0"/>
      <name val="Calibri"/>
      <family val="2"/>
    </font>
    <font>
      <u val="single"/>
      <sz val="10"/>
      <color theme="10"/>
      <name val="Arial"/>
      <family val="2"/>
    </font>
    <font>
      <sz val="9"/>
      <color theme="1" tint="0.49998000264167786"/>
      <name val="Arial"/>
      <family val="2"/>
    </font>
    <font>
      <sz val="9"/>
      <color theme="1" tint="0.49998000264167786"/>
      <name val="Geneva"/>
      <family val="0"/>
    </font>
    <font>
      <b/>
      <i/>
      <sz val="9"/>
      <color rgb="FF00B050"/>
      <name val="Arial"/>
      <family val="2"/>
    </font>
    <font>
      <b/>
      <sz val="9"/>
      <color rgb="FF7030A0"/>
      <name val="Arial"/>
      <family val="2"/>
    </font>
    <font>
      <b/>
      <sz val="10"/>
      <color rgb="FF0070C0"/>
      <name val="Arial"/>
      <family val="2"/>
    </font>
    <font>
      <b/>
      <sz val="9"/>
      <color rgb="FF0070C0"/>
      <name val="Arial"/>
      <family val="2"/>
    </font>
    <font>
      <sz val="8"/>
      <color rgb="FF242729"/>
      <name val="Consolas"/>
      <family val="3"/>
    </font>
    <font>
      <sz val="11"/>
      <color rgb="FF000000"/>
      <name val="Lucida Grande"/>
      <family val="2"/>
    </font>
    <font>
      <u val="single"/>
      <sz val="11"/>
      <color theme="1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rgb="FF00B05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right style="thin"/>
      <top/>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right/>
      <top style="medium"/>
      <bottom style="medium"/>
    </border>
    <border>
      <left style="medium"/>
      <right/>
      <top style="medium"/>
      <bottom style="medium"/>
    </border>
    <border>
      <left/>
      <right/>
      <top/>
      <bottom style="medium"/>
    </border>
    <border>
      <left style="medium"/>
      <right style="thin"/>
      <top style="thin"/>
      <bottom style="thin"/>
    </border>
    <border>
      <left style="medium"/>
      <right style="thin"/>
      <top style="thin"/>
      <bottom/>
    </border>
    <border>
      <left style="medium"/>
      <right style="thin"/>
      <top/>
      <bottom style="thin"/>
    </border>
    <border>
      <left style="thin"/>
      <right/>
      <top/>
      <bottom style="medium"/>
    </border>
    <border>
      <left style="thin"/>
      <right style="thin"/>
      <top style="thin"/>
      <bottom style="medium"/>
    </border>
    <border>
      <left style="medium"/>
      <right/>
      <top style="medium"/>
      <bottom style="thin"/>
    </border>
    <border>
      <left/>
      <right/>
      <top style="medium"/>
      <bottom style="thin"/>
    </border>
    <border>
      <left style="medium"/>
      <right style="thin"/>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8" borderId="2" applyNumberFormat="0" applyAlignment="0" applyProtection="0"/>
    <xf numFmtId="203" fontId="0" fillId="0" borderId="0" applyFont="0" applyFill="0" applyBorder="0" applyAlignment="0" applyProtection="0"/>
    <xf numFmtId="202" fontId="0" fillId="0" borderId="0" applyFon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36" fillId="0" borderId="3" applyNumberFormat="0" applyFill="0" applyAlignment="0" applyProtection="0"/>
    <xf numFmtId="0" fontId="31" fillId="29" borderId="0" applyNumberFormat="0" applyBorder="0" applyAlignment="0" applyProtection="0"/>
    <xf numFmtId="0" fontId="31" fillId="2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35" fillId="30" borderId="1" applyNumberFormat="0" applyAlignment="0" applyProtection="0"/>
    <xf numFmtId="0" fontId="35" fillId="30" borderId="1" applyNumberFormat="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6" fillId="0" borderId="3" applyNumberFormat="0" applyFill="0" applyAlignment="0" applyProtection="0"/>
    <xf numFmtId="0" fontId="37" fillId="31" borderId="0" applyNumberFormat="0" applyBorder="0" applyAlignment="0" applyProtection="0"/>
    <xf numFmtId="0" fontId="37" fillId="31" borderId="0" applyNumberFormat="0" applyBorder="0" applyAlignment="0" applyProtection="0"/>
    <xf numFmtId="0" fontId="11" fillId="0" borderId="0" applyNumberFormat="0" applyBorder="0">
      <alignment/>
      <protection/>
    </xf>
    <xf numFmtId="0" fontId="11" fillId="0" borderId="0">
      <alignment vertical="center"/>
      <protection/>
    </xf>
    <xf numFmtId="0" fontId="0" fillId="32" borderId="7" applyNumberFormat="0" applyFont="0" applyAlignment="0" applyProtection="0"/>
    <xf numFmtId="0" fontId="0" fillId="32" borderId="7" applyNumberFormat="0" applyFont="0" applyAlignment="0" applyProtection="0"/>
    <xf numFmtId="0" fontId="27" fillId="26" borderId="0" applyNumberFormat="0" applyBorder="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38" fillId="27" borderId="8" applyNumberFormat="0" applyAlignment="0" applyProtection="0"/>
    <xf numFmtId="0" fontId="3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481">
    <xf numFmtId="0" fontId="0" fillId="0" borderId="0" xfId="0" applyAlignment="1">
      <alignment/>
    </xf>
    <xf numFmtId="0" fontId="1" fillId="0" borderId="0" xfId="0" applyFont="1" applyBorder="1" applyAlignment="1">
      <alignment/>
    </xf>
    <xf numFmtId="0" fontId="3" fillId="0" borderId="0" xfId="0" applyFont="1" applyFill="1" applyBorder="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Alignment="1">
      <alignment/>
    </xf>
    <xf numFmtId="0" fontId="3" fillId="0" borderId="0" xfId="0" applyFont="1" applyFill="1" applyBorder="1" applyAlignment="1">
      <alignment horizontal="right"/>
    </xf>
    <xf numFmtId="0" fontId="0" fillId="0" borderId="0" xfId="0" applyFill="1" applyAlignment="1">
      <alignment/>
    </xf>
    <xf numFmtId="0" fontId="0" fillId="0" borderId="0" xfId="0" applyBorder="1" applyAlignment="1">
      <alignment horizontal="right"/>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right"/>
    </xf>
    <xf numFmtId="0" fontId="7" fillId="0" borderId="0" xfId="0" applyFont="1" applyFill="1" applyBorder="1" applyAlignment="1">
      <alignment horizontal="center"/>
    </xf>
    <xf numFmtId="0" fontId="12" fillId="0" borderId="0" xfId="0" applyFont="1" applyFill="1" applyAlignment="1">
      <alignment/>
    </xf>
    <xf numFmtId="0" fontId="12" fillId="0" borderId="0" xfId="0" applyFont="1" applyFill="1" applyBorder="1" applyAlignment="1">
      <alignment horizontal="right"/>
    </xf>
    <xf numFmtId="0" fontId="12" fillId="0" borderId="0" xfId="0" applyFont="1" applyFill="1" applyAlignment="1">
      <alignment horizontal="right"/>
    </xf>
    <xf numFmtId="0" fontId="14" fillId="0" borderId="10" xfId="0" applyFont="1" applyFill="1" applyBorder="1" applyAlignment="1">
      <alignment/>
    </xf>
    <xf numFmtId="0" fontId="16" fillId="0" borderId="10" xfId="0" applyFont="1" applyFill="1" applyBorder="1" applyAlignment="1">
      <alignment/>
    </xf>
    <xf numFmtId="0" fontId="16" fillId="0" borderId="10" xfId="0" applyFont="1" applyBorder="1" applyAlignment="1">
      <alignment/>
    </xf>
    <xf numFmtId="0" fontId="12" fillId="0" borderId="10" xfId="0" applyFont="1" applyFill="1" applyBorder="1" applyAlignment="1">
      <alignment/>
    </xf>
    <xf numFmtId="0" fontId="12" fillId="0" borderId="0" xfId="0" applyFont="1" applyFill="1" applyBorder="1" applyAlignment="1">
      <alignment/>
    </xf>
    <xf numFmtId="204" fontId="3" fillId="0" borderId="0" xfId="0" applyNumberFormat="1" applyFont="1" applyAlignment="1">
      <alignment horizontal="left"/>
    </xf>
    <xf numFmtId="204" fontId="0" fillId="0" borderId="0" xfId="0" applyNumberFormat="1" applyAlignment="1">
      <alignment horizontal="left"/>
    </xf>
    <xf numFmtId="205" fontId="3" fillId="0" borderId="0" xfId="0" applyNumberFormat="1" applyFont="1" applyAlignment="1">
      <alignment/>
    </xf>
    <xf numFmtId="205" fontId="0" fillId="0" borderId="0" xfId="0" applyNumberFormat="1" applyAlignment="1">
      <alignment/>
    </xf>
    <xf numFmtId="204" fontId="3" fillId="0" borderId="0" xfId="0" applyNumberFormat="1" applyFont="1" applyFill="1" applyAlignment="1">
      <alignment horizontal="left"/>
    </xf>
    <xf numFmtId="204" fontId="3" fillId="0" borderId="0" xfId="0" applyNumberFormat="1" applyFont="1" applyFill="1" applyBorder="1" applyAlignment="1">
      <alignment horizontal="left"/>
    </xf>
    <xf numFmtId="204" fontId="18" fillId="0" borderId="0" xfId="0" applyNumberFormat="1" applyFont="1" applyFill="1" applyBorder="1" applyAlignment="1">
      <alignment horizontal="left"/>
    </xf>
    <xf numFmtId="204" fontId="0" fillId="0" borderId="0" xfId="0" applyNumberFormat="1" applyFill="1" applyBorder="1" applyAlignment="1">
      <alignment horizontal="left"/>
    </xf>
    <xf numFmtId="204" fontId="1" fillId="0" borderId="0" xfId="0" applyNumberFormat="1" applyFont="1" applyBorder="1" applyAlignment="1">
      <alignment horizontal="left"/>
    </xf>
    <xf numFmtId="205" fontId="3" fillId="0" borderId="0" xfId="0" applyNumberFormat="1" applyFont="1" applyFill="1" applyAlignment="1">
      <alignment horizontal="right"/>
    </xf>
    <xf numFmtId="205" fontId="3" fillId="0" borderId="0" xfId="0" applyNumberFormat="1" applyFont="1" applyFill="1" applyBorder="1" applyAlignment="1">
      <alignment horizontal="right"/>
    </xf>
    <xf numFmtId="205" fontId="6" fillId="0" borderId="0" xfId="0" applyNumberFormat="1" applyFont="1" applyAlignment="1">
      <alignment horizontal="left"/>
    </xf>
    <xf numFmtId="205" fontId="0" fillId="0" borderId="0" xfId="0" applyNumberFormat="1" applyBorder="1" applyAlignment="1">
      <alignment horizontal="right"/>
    </xf>
    <xf numFmtId="205" fontId="2" fillId="0" borderId="0" xfId="0" applyNumberFormat="1" applyFont="1" applyBorder="1" applyAlignment="1">
      <alignment horizontal="center"/>
    </xf>
    <xf numFmtId="205" fontId="3" fillId="0" borderId="0" xfId="0" applyNumberFormat="1" applyFont="1" applyFill="1" applyAlignment="1">
      <alignment/>
    </xf>
    <xf numFmtId="205" fontId="14" fillId="32" borderId="11" xfId="0" applyNumberFormat="1" applyFont="1" applyFill="1" applyBorder="1" applyAlignment="1">
      <alignment horizontal="right"/>
    </xf>
    <xf numFmtId="205" fontId="14" fillId="32" borderId="12" xfId="0" applyNumberFormat="1" applyFont="1" applyFill="1" applyBorder="1" applyAlignment="1">
      <alignment horizontal="right"/>
    </xf>
    <xf numFmtId="204" fontId="12" fillId="0" borderId="0" xfId="0" applyNumberFormat="1" applyFont="1" applyFill="1" applyBorder="1" applyAlignment="1">
      <alignment horizontal="left"/>
    </xf>
    <xf numFmtId="204" fontId="9" fillId="0" borderId="0" xfId="0" applyNumberFormat="1" applyFont="1" applyBorder="1" applyAlignment="1">
      <alignment horizontal="left"/>
    </xf>
    <xf numFmtId="204" fontId="0" fillId="0" borderId="0" xfId="0" applyNumberFormat="1" applyFill="1" applyAlignment="1">
      <alignment horizontal="left"/>
    </xf>
    <xf numFmtId="204" fontId="1" fillId="0" borderId="0" xfId="0" applyNumberFormat="1" applyFont="1" applyFill="1" applyBorder="1" applyAlignment="1">
      <alignment horizontal="left"/>
    </xf>
    <xf numFmtId="205" fontId="12" fillId="0" borderId="0" xfId="0" applyNumberFormat="1" applyFont="1" applyFill="1" applyBorder="1" applyAlignment="1">
      <alignment horizontal="right"/>
    </xf>
    <xf numFmtId="205" fontId="18" fillId="0" borderId="0" xfId="0" applyNumberFormat="1" applyFont="1" applyFill="1" applyBorder="1" applyAlignment="1">
      <alignment horizontal="right"/>
    </xf>
    <xf numFmtId="205" fontId="8" fillId="0" borderId="0" xfId="0" applyNumberFormat="1" applyFont="1" applyFill="1" applyAlignment="1">
      <alignment horizontal="center"/>
    </xf>
    <xf numFmtId="205" fontId="0" fillId="0" borderId="0" xfId="0" applyNumberFormat="1" applyFill="1" applyAlignment="1">
      <alignment horizontal="right"/>
    </xf>
    <xf numFmtId="205" fontId="0" fillId="0" borderId="0" xfId="0" applyNumberFormat="1" applyFill="1" applyBorder="1" applyAlignment="1">
      <alignment/>
    </xf>
    <xf numFmtId="205" fontId="14" fillId="33" borderId="13" xfId="0" applyNumberFormat="1" applyFont="1" applyFill="1" applyBorder="1" applyAlignment="1">
      <alignment horizontal="right"/>
    </xf>
    <xf numFmtId="205" fontId="14" fillId="33" borderId="11" xfId="0" applyNumberFormat="1" applyFont="1" applyFill="1" applyBorder="1" applyAlignment="1">
      <alignment horizontal="right"/>
    </xf>
    <xf numFmtId="205" fontId="14" fillId="33" borderId="12" xfId="0" applyNumberFormat="1" applyFont="1" applyFill="1" applyBorder="1" applyAlignment="1">
      <alignment horizontal="right"/>
    </xf>
    <xf numFmtId="205" fontId="12" fillId="0" borderId="12" xfId="0" applyNumberFormat="1" applyFont="1" applyFill="1" applyBorder="1" applyAlignment="1">
      <alignment horizontal="right"/>
    </xf>
    <xf numFmtId="205" fontId="8" fillId="0" borderId="0" xfId="0" applyNumberFormat="1" applyFont="1" applyBorder="1" applyAlignment="1">
      <alignment horizontal="left"/>
    </xf>
    <xf numFmtId="204" fontId="10" fillId="0" borderId="0" xfId="0" applyNumberFormat="1" applyFont="1" applyBorder="1" applyAlignment="1">
      <alignment horizontal="left"/>
    </xf>
    <xf numFmtId="205" fontId="19" fillId="0" borderId="0" xfId="0" applyNumberFormat="1" applyFont="1" applyBorder="1" applyAlignment="1">
      <alignment/>
    </xf>
    <xf numFmtId="205" fontId="19" fillId="0" borderId="0" xfId="0" applyNumberFormat="1" applyFont="1" applyBorder="1" applyAlignment="1">
      <alignment horizontal="left"/>
    </xf>
    <xf numFmtId="204" fontId="19" fillId="0" borderId="0" xfId="0" applyNumberFormat="1" applyFont="1" applyBorder="1" applyAlignment="1">
      <alignment horizontal="left"/>
    </xf>
    <xf numFmtId="0" fontId="3" fillId="0" borderId="0" xfId="0" applyFont="1" applyBorder="1" applyAlignment="1">
      <alignment horizontal="center"/>
    </xf>
    <xf numFmtId="205" fontId="25" fillId="0" borderId="0" xfId="0" applyNumberFormat="1" applyFont="1" applyBorder="1" applyAlignment="1">
      <alignment horizontal="center"/>
    </xf>
    <xf numFmtId="204" fontId="14" fillId="0" borderId="0" xfId="0" applyNumberFormat="1" applyFont="1" applyFill="1" applyAlignment="1">
      <alignment horizontal="left"/>
    </xf>
    <xf numFmtId="204" fontId="17" fillId="0" borderId="0" xfId="0" applyNumberFormat="1" applyFont="1" applyBorder="1" applyAlignment="1">
      <alignment horizontal="left"/>
    </xf>
    <xf numFmtId="0" fontId="3" fillId="0" borderId="0" xfId="0" applyFont="1" applyAlignment="1">
      <alignment vertical="center"/>
    </xf>
    <xf numFmtId="0" fontId="2" fillId="34"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1"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204" fontId="14" fillId="32" borderId="0" xfId="0" applyNumberFormat="1" applyFont="1" applyFill="1" applyBorder="1" applyAlignment="1">
      <alignment horizontal="left"/>
    </xf>
    <xf numFmtId="204" fontId="14" fillId="32" borderId="14" xfId="0" applyNumberFormat="1" applyFont="1" applyFill="1" applyBorder="1" applyAlignment="1">
      <alignment horizontal="left"/>
    </xf>
    <xf numFmtId="204" fontId="14" fillId="35" borderId="0" xfId="0" applyNumberFormat="1" applyFont="1" applyFill="1" applyBorder="1" applyAlignment="1">
      <alignment horizontal="left"/>
    </xf>
    <xf numFmtId="204" fontId="14" fillId="35" borderId="14" xfId="0" applyNumberFormat="1" applyFont="1" applyFill="1" applyBorder="1" applyAlignment="1">
      <alignment horizontal="left"/>
    </xf>
    <xf numFmtId="204" fontId="12" fillId="0" borderId="14" xfId="0" applyNumberFormat="1" applyFont="1" applyFill="1" applyBorder="1" applyAlignment="1">
      <alignment horizontal="left"/>
    </xf>
    <xf numFmtId="0" fontId="12" fillId="36" borderId="15" xfId="0" applyFont="1" applyFill="1" applyBorder="1" applyAlignment="1">
      <alignment horizontal="center" vertical="center"/>
    </xf>
    <xf numFmtId="0" fontId="12" fillId="37" borderId="15" xfId="0" applyFont="1" applyFill="1" applyBorder="1" applyAlignment="1">
      <alignment horizontal="center" vertical="center"/>
    </xf>
    <xf numFmtId="205" fontId="14" fillId="33" borderId="0" xfId="0" applyNumberFormat="1" applyFont="1" applyFill="1" applyBorder="1" applyAlignment="1">
      <alignment horizontal="right"/>
    </xf>
    <xf numFmtId="0" fontId="0" fillId="0" borderId="0" xfId="0" applyAlignment="1">
      <alignment/>
    </xf>
    <xf numFmtId="0" fontId="7" fillId="0" borderId="0" xfId="0" applyFont="1" applyFill="1" applyBorder="1" applyAlignment="1">
      <alignment horizontal="center" vertical="center"/>
    </xf>
    <xf numFmtId="0" fontId="26" fillId="0" borderId="10" xfId="57" applyFont="1" applyFill="1" applyBorder="1" applyAlignment="1" applyProtection="1">
      <alignment/>
      <protection/>
    </xf>
    <xf numFmtId="0" fontId="11" fillId="0" borderId="0" xfId="69" applyNumberFormat="1" applyFont="1" applyFill="1" applyAlignment="1">
      <alignment/>
      <protection/>
    </xf>
    <xf numFmtId="0" fontId="42" fillId="0" borderId="0" xfId="69" applyNumberFormat="1" applyFont="1" applyFill="1" applyAlignment="1">
      <alignment/>
      <protection/>
    </xf>
    <xf numFmtId="0" fontId="11" fillId="0" borderId="0" xfId="69" applyFont="1">
      <alignment vertical="center"/>
      <protection/>
    </xf>
    <xf numFmtId="0" fontId="43" fillId="0" borderId="0" xfId="69" applyNumberFormat="1" applyFont="1" applyFill="1" applyAlignment="1">
      <alignment/>
      <protection/>
    </xf>
    <xf numFmtId="0" fontId="42" fillId="0" borderId="14" xfId="69" applyNumberFormat="1" applyFont="1" applyFill="1" applyBorder="1" applyAlignment="1">
      <alignment/>
      <protection/>
    </xf>
    <xf numFmtId="0" fontId="42" fillId="0" borderId="14" xfId="69" applyNumberFormat="1" applyFont="1" applyFill="1" applyBorder="1" applyAlignment="1">
      <alignment horizontal="center"/>
      <protection/>
    </xf>
    <xf numFmtId="0" fontId="43" fillId="0" borderId="14" xfId="69" applyNumberFormat="1" applyFont="1" applyFill="1" applyBorder="1" applyAlignment="1">
      <alignment/>
      <protection/>
    </xf>
    <xf numFmtId="0" fontId="43" fillId="0" borderId="14" xfId="69" applyNumberFormat="1" applyFont="1" applyFill="1" applyBorder="1" applyAlignment="1">
      <alignment horizontal="left"/>
      <protection/>
    </xf>
    <xf numFmtId="0" fontId="43" fillId="0" borderId="14" xfId="69" applyNumberFormat="1" applyFont="1" applyFill="1" applyBorder="1" applyAlignment="1">
      <alignment horizontal="center"/>
      <protection/>
    </xf>
    <xf numFmtId="0" fontId="42" fillId="0" borderId="16" xfId="69" applyNumberFormat="1" applyFont="1" applyFill="1" applyBorder="1" applyAlignment="1">
      <alignment/>
      <protection/>
    </xf>
    <xf numFmtId="0" fontId="42" fillId="30" borderId="17" xfId="69" applyNumberFormat="1" applyFont="1" applyFill="1" applyBorder="1" applyAlignment="1">
      <alignment horizontal="center"/>
      <protection/>
    </xf>
    <xf numFmtId="0" fontId="42" fillId="30" borderId="18" xfId="69" applyNumberFormat="1" applyFont="1" applyFill="1" applyBorder="1" applyAlignment="1">
      <alignment horizontal="center"/>
      <protection/>
    </xf>
    <xf numFmtId="0" fontId="42" fillId="30" borderId="18" xfId="69" applyNumberFormat="1" applyFont="1" applyFill="1" applyBorder="1" applyAlignment="1">
      <alignment horizontal="left"/>
      <protection/>
    </xf>
    <xf numFmtId="0" fontId="42" fillId="30" borderId="18" xfId="69" applyNumberFormat="1" applyFont="1" applyFill="1" applyBorder="1" applyAlignment="1">
      <alignment/>
      <protection/>
    </xf>
    <xf numFmtId="0" fontId="44" fillId="30" borderId="18" xfId="69" applyNumberFormat="1" applyFont="1" applyFill="1" applyBorder="1" applyAlignment="1">
      <alignment/>
      <protection/>
    </xf>
    <xf numFmtId="0" fontId="42" fillId="30" borderId="15" xfId="69" applyNumberFormat="1" applyFont="1" applyFill="1" applyBorder="1" applyAlignment="1">
      <alignment horizontal="center"/>
      <protection/>
    </xf>
    <xf numFmtId="0" fontId="42" fillId="0" borderId="11" xfId="69" applyNumberFormat="1" applyFont="1" applyFill="1" applyBorder="1" applyAlignment="1">
      <alignment/>
      <protection/>
    </xf>
    <xf numFmtId="0" fontId="45" fillId="0" borderId="16" xfId="69" applyNumberFormat="1" applyFont="1" applyFill="1" applyBorder="1" applyAlignment="1">
      <alignment/>
      <protection/>
    </xf>
    <xf numFmtId="0" fontId="45" fillId="0" borderId="10" xfId="69" applyNumberFormat="1" applyFont="1" applyFill="1" applyBorder="1" applyAlignment="1">
      <alignment/>
      <protection/>
    </xf>
    <xf numFmtId="0" fontId="45" fillId="0" borderId="10" xfId="69" applyNumberFormat="1" applyFont="1" applyFill="1" applyBorder="1" applyAlignment="1">
      <alignment horizontal="center"/>
      <protection/>
    </xf>
    <xf numFmtId="0" fontId="45" fillId="0" borderId="10" xfId="69" applyNumberFormat="1" applyFont="1" applyFill="1" applyBorder="1" applyAlignment="1">
      <alignment horizontal="center" wrapText="1"/>
      <protection/>
    </xf>
    <xf numFmtId="0" fontId="45" fillId="0" borderId="11" xfId="69" applyNumberFormat="1" applyFont="1" applyFill="1" applyBorder="1" applyAlignment="1">
      <alignment/>
      <protection/>
    </xf>
    <xf numFmtId="0" fontId="45" fillId="0" borderId="0" xfId="69" applyNumberFormat="1" applyFont="1" applyFill="1" applyAlignment="1">
      <alignment/>
      <protection/>
    </xf>
    <xf numFmtId="0" fontId="11" fillId="0" borderId="16" xfId="69" applyNumberFormat="1" applyFont="1" applyFill="1" applyBorder="1" applyAlignment="1">
      <alignment/>
      <protection/>
    </xf>
    <xf numFmtId="0" fontId="43" fillId="0" borderId="10" xfId="69" applyNumberFormat="1" applyFont="1" applyFill="1" applyBorder="1" applyAlignment="1">
      <alignment/>
      <protection/>
    </xf>
    <xf numFmtId="0" fontId="42" fillId="0" borderId="10" xfId="69" applyNumberFormat="1" applyFont="1" applyFill="1" applyBorder="1" applyAlignment="1">
      <alignment horizontal="center"/>
      <protection/>
    </xf>
    <xf numFmtId="0" fontId="43" fillId="0" borderId="10" xfId="69" applyNumberFormat="1" applyFont="1" applyFill="1" applyBorder="1" applyAlignment="1">
      <alignment horizontal="center"/>
      <protection/>
    </xf>
    <xf numFmtId="0" fontId="43" fillId="0" borderId="10" xfId="69" applyNumberFormat="1" applyFont="1" applyFill="1" applyBorder="1" applyAlignment="1">
      <alignment horizontal="center" wrapText="1"/>
      <protection/>
    </xf>
    <xf numFmtId="0" fontId="43" fillId="0" borderId="17" xfId="69" applyNumberFormat="1" applyFont="1" applyFill="1" applyBorder="1" applyAlignment="1">
      <alignment/>
      <protection/>
    </xf>
    <xf numFmtId="0" fontId="43" fillId="0" borderId="18" xfId="69" applyNumberFormat="1" applyFont="1" applyFill="1" applyBorder="1" applyAlignment="1">
      <alignment/>
      <protection/>
    </xf>
    <xf numFmtId="0" fontId="43" fillId="0" borderId="15" xfId="69" applyNumberFormat="1" applyFont="1" applyFill="1" applyBorder="1" applyAlignment="1">
      <alignment/>
      <protection/>
    </xf>
    <xf numFmtId="0" fontId="11" fillId="0" borderId="11" xfId="69" applyNumberFormat="1" applyFont="1" applyFill="1" applyBorder="1" applyAlignment="1">
      <alignment/>
      <protection/>
    </xf>
    <xf numFmtId="0" fontId="44" fillId="0" borderId="10" xfId="69" applyNumberFormat="1" applyFont="1" applyFill="1" applyBorder="1" applyAlignment="1">
      <alignment/>
      <protection/>
    </xf>
    <xf numFmtId="0" fontId="43" fillId="0" borderId="16" xfId="69" applyNumberFormat="1" applyFont="1" applyFill="1" applyBorder="1" applyAlignment="1">
      <alignment/>
      <protection/>
    </xf>
    <xf numFmtId="0" fontId="43" fillId="0" borderId="11" xfId="69" applyNumberFormat="1" applyFont="1" applyFill="1" applyBorder="1" applyAlignment="1">
      <alignment/>
      <protection/>
    </xf>
    <xf numFmtId="9" fontId="43" fillId="0" borderId="10" xfId="69" applyNumberFormat="1" applyFont="1" applyFill="1" applyBorder="1" applyAlignment="1">
      <alignment horizontal="center"/>
      <protection/>
    </xf>
    <xf numFmtId="0" fontId="45" fillId="0" borderId="19" xfId="69" applyNumberFormat="1" applyFont="1" applyFill="1" applyBorder="1" applyAlignment="1">
      <alignment/>
      <protection/>
    </xf>
    <xf numFmtId="0" fontId="42" fillId="0" borderId="19" xfId="69" applyNumberFormat="1" applyFont="1" applyFill="1" applyBorder="1" applyAlignment="1">
      <alignment horizontal="center"/>
      <protection/>
    </xf>
    <xf numFmtId="0" fontId="43" fillId="0" borderId="19" xfId="69" applyNumberFormat="1" applyFont="1" applyFill="1" applyBorder="1" applyAlignment="1">
      <alignment horizontal="center"/>
      <protection/>
    </xf>
    <xf numFmtId="9" fontId="43" fillId="0" borderId="19" xfId="69" applyNumberFormat="1" applyFont="1" applyFill="1" applyBorder="1" applyAlignment="1">
      <alignment horizontal="center"/>
      <protection/>
    </xf>
    <xf numFmtId="213" fontId="43" fillId="0" borderId="19" xfId="69" applyNumberFormat="1" applyFont="1" applyFill="1" applyBorder="1" applyAlignment="1">
      <alignment horizontal="center"/>
      <protection/>
    </xf>
    <xf numFmtId="0" fontId="43" fillId="0" borderId="19" xfId="69" applyNumberFormat="1" applyFont="1" applyFill="1" applyBorder="1" applyAlignment="1">
      <alignment/>
      <protection/>
    </xf>
    <xf numFmtId="0" fontId="44" fillId="0" borderId="19" xfId="69" applyNumberFormat="1" applyFont="1" applyFill="1" applyBorder="1" applyAlignment="1">
      <alignment/>
      <protection/>
    </xf>
    <xf numFmtId="0" fontId="43" fillId="0" borderId="0" xfId="69" applyNumberFormat="1" applyFont="1" applyFill="1" applyAlignment="1">
      <alignment horizontal="center"/>
      <protection/>
    </xf>
    <xf numFmtId="0" fontId="42" fillId="30" borderId="17" xfId="69" applyNumberFormat="1" applyFont="1" applyFill="1" applyBorder="1" applyAlignment="1">
      <alignment/>
      <protection/>
    </xf>
    <xf numFmtId="0" fontId="43" fillId="0" borderId="10" xfId="69" applyNumberFormat="1" applyFont="1" applyFill="1" applyBorder="1" applyAlignment="1">
      <alignment wrapText="1"/>
      <protection/>
    </xf>
    <xf numFmtId="0" fontId="42" fillId="0" borderId="18" xfId="69" applyNumberFormat="1" applyFont="1" applyFill="1" applyBorder="1" applyAlignment="1">
      <alignment horizontal="center"/>
      <protection/>
    </xf>
    <xf numFmtId="0" fontId="43" fillId="0" borderId="18" xfId="69" applyNumberFormat="1" applyFont="1" applyFill="1" applyBorder="1" applyAlignment="1">
      <alignment horizontal="center"/>
      <protection/>
    </xf>
    <xf numFmtId="0" fontId="43" fillId="0" borderId="18" xfId="69" applyNumberFormat="1" applyFont="1" applyFill="1" applyBorder="1" applyAlignment="1">
      <alignment horizontal="left"/>
      <protection/>
    </xf>
    <xf numFmtId="0" fontId="45" fillId="0" borderId="17" xfId="69" applyNumberFormat="1" applyFont="1" applyFill="1" applyBorder="1" applyAlignment="1">
      <alignment/>
      <protection/>
    </xf>
    <xf numFmtId="0" fontId="44" fillId="0" borderId="15" xfId="69" applyNumberFormat="1" applyFont="1" applyFill="1" applyBorder="1" applyAlignment="1">
      <alignment/>
      <protection/>
    </xf>
    <xf numFmtId="0" fontId="44" fillId="0" borderId="18" xfId="69" applyNumberFormat="1" applyFont="1" applyFill="1" applyBorder="1" applyAlignment="1">
      <alignment/>
      <protection/>
    </xf>
    <xf numFmtId="0" fontId="42" fillId="0" borderId="11" xfId="69" applyNumberFormat="1" applyFont="1" applyFill="1" applyBorder="1" applyAlignment="1">
      <alignment horizontal="center"/>
      <protection/>
    </xf>
    <xf numFmtId="0" fontId="42" fillId="0" borderId="0" xfId="69" applyNumberFormat="1" applyFont="1" applyFill="1" applyAlignment="1">
      <alignment horizontal="center"/>
      <protection/>
    </xf>
    <xf numFmtId="0" fontId="45" fillId="0" borderId="18" xfId="69" applyNumberFormat="1" applyFont="1" applyFill="1" applyBorder="1" applyAlignment="1">
      <alignment/>
      <protection/>
    </xf>
    <xf numFmtId="0" fontId="45" fillId="0" borderId="15" xfId="69" applyNumberFormat="1" applyFont="1" applyFill="1" applyBorder="1" applyAlignment="1">
      <alignment horizontal="center"/>
      <protection/>
    </xf>
    <xf numFmtId="0" fontId="45" fillId="0" borderId="11" xfId="69" applyNumberFormat="1" applyFont="1" applyFill="1" applyBorder="1" applyAlignment="1">
      <alignment horizontal="center"/>
      <protection/>
    </xf>
    <xf numFmtId="0" fontId="45" fillId="0" borderId="0" xfId="69" applyNumberFormat="1" applyFont="1" applyFill="1" applyAlignment="1">
      <alignment horizontal="center"/>
      <protection/>
    </xf>
    <xf numFmtId="0" fontId="43" fillId="0" borderId="15" xfId="69" applyNumberFormat="1" applyFont="1" applyFill="1" applyBorder="1" applyAlignment="1">
      <alignment horizontal="center"/>
      <protection/>
    </xf>
    <xf numFmtId="0" fontId="43" fillId="0" borderId="11" xfId="69" applyNumberFormat="1" applyFont="1" applyFill="1" applyBorder="1" applyAlignment="1">
      <alignment horizontal="center"/>
      <protection/>
    </xf>
    <xf numFmtId="0" fontId="43" fillId="0" borderId="20" xfId="69" applyNumberFormat="1" applyFont="1" applyFill="1" applyBorder="1" applyAlignment="1">
      <alignment/>
      <protection/>
    </xf>
    <xf numFmtId="0" fontId="42" fillId="0" borderId="20" xfId="69" applyNumberFormat="1" applyFont="1" applyFill="1" applyBorder="1" applyAlignment="1">
      <alignment horizontal="center"/>
      <protection/>
    </xf>
    <xf numFmtId="0" fontId="43" fillId="0" borderId="20" xfId="69" applyNumberFormat="1" applyFont="1" applyFill="1" applyBorder="1" applyAlignment="1">
      <alignment horizontal="center"/>
      <protection/>
    </xf>
    <xf numFmtId="0" fontId="43" fillId="0" borderId="13" xfId="69" applyNumberFormat="1" applyFont="1" applyFill="1" applyBorder="1" applyAlignment="1">
      <alignment/>
      <protection/>
    </xf>
    <xf numFmtId="0" fontId="43" fillId="0" borderId="21" xfId="69" applyNumberFormat="1" applyFont="1" applyFill="1" applyBorder="1" applyAlignment="1">
      <alignment horizontal="center"/>
      <protection/>
    </xf>
    <xf numFmtId="0" fontId="43" fillId="0" borderId="22" xfId="69" applyNumberFormat="1" applyFont="1" applyFill="1" applyBorder="1" applyAlignment="1">
      <alignment/>
      <protection/>
    </xf>
    <xf numFmtId="0" fontId="42" fillId="0" borderId="22" xfId="69" applyNumberFormat="1" applyFont="1" applyFill="1" applyBorder="1" applyAlignment="1">
      <alignment horizontal="center"/>
      <protection/>
    </xf>
    <xf numFmtId="0" fontId="43" fillId="0" borderId="22" xfId="69" applyNumberFormat="1" applyFont="1" applyFill="1" applyBorder="1" applyAlignment="1">
      <alignment horizontal="center"/>
      <protection/>
    </xf>
    <xf numFmtId="0" fontId="44" fillId="0" borderId="0" xfId="69" applyNumberFormat="1" applyFont="1" applyFill="1" applyAlignment="1">
      <alignment/>
      <protection/>
    </xf>
    <xf numFmtId="0" fontId="43" fillId="0" borderId="16" xfId="69" applyNumberFormat="1" applyFont="1" applyFill="1" applyBorder="1" applyAlignment="1">
      <alignment horizontal="center"/>
      <protection/>
    </xf>
    <xf numFmtId="0" fontId="43" fillId="0" borderId="23" xfId="69" applyNumberFormat="1" applyFont="1" applyFill="1" applyBorder="1" applyAlignment="1">
      <alignment/>
      <protection/>
    </xf>
    <xf numFmtId="0" fontId="42" fillId="0" borderId="23" xfId="69" applyNumberFormat="1" applyFont="1" applyFill="1" applyBorder="1" applyAlignment="1">
      <alignment horizontal="center"/>
      <protection/>
    </xf>
    <xf numFmtId="0" fontId="43" fillId="0" borderId="23" xfId="69" applyNumberFormat="1" applyFont="1" applyFill="1" applyBorder="1" applyAlignment="1">
      <alignment horizontal="center"/>
      <protection/>
    </xf>
    <xf numFmtId="0" fontId="43" fillId="0" borderId="12" xfId="69" applyNumberFormat="1" applyFont="1" applyFill="1" applyBorder="1" applyAlignment="1">
      <alignment/>
      <protection/>
    </xf>
    <xf numFmtId="0" fontId="44" fillId="0" borderId="14" xfId="69" applyNumberFormat="1" applyFont="1" applyFill="1" applyBorder="1" applyAlignment="1">
      <alignment/>
      <protection/>
    </xf>
    <xf numFmtId="0" fontId="43" fillId="0" borderId="24" xfId="69" applyNumberFormat="1" applyFont="1" applyFill="1" applyBorder="1" applyAlignment="1">
      <alignment horizontal="center"/>
      <protection/>
    </xf>
    <xf numFmtId="0" fontId="42" fillId="30" borderId="15" xfId="69" applyNumberFormat="1" applyFont="1" applyFill="1" applyBorder="1" applyAlignment="1">
      <alignment/>
      <protection/>
    </xf>
    <xf numFmtId="0" fontId="43" fillId="0" borderId="0" xfId="69" applyNumberFormat="1" applyFont="1" applyFill="1" applyAlignment="1">
      <alignment horizontal="left"/>
      <protection/>
    </xf>
    <xf numFmtId="0" fontId="45" fillId="0" borderId="15" xfId="69" applyNumberFormat="1" applyFont="1" applyFill="1" applyBorder="1" applyAlignment="1">
      <alignment/>
      <protection/>
    </xf>
    <xf numFmtId="0" fontId="43" fillId="0" borderId="11" xfId="69" applyNumberFormat="1" applyFont="1" applyFill="1" applyBorder="1" applyAlignment="1">
      <alignment horizontal="left"/>
      <protection/>
    </xf>
    <xf numFmtId="0" fontId="43" fillId="0" borderId="19" xfId="69" applyNumberFormat="1" applyFont="1" applyFill="1" applyBorder="1" applyAlignment="1">
      <alignment horizontal="left"/>
      <protection/>
    </xf>
    <xf numFmtId="0" fontId="42" fillId="0" borderId="0" xfId="69" applyNumberFormat="1" applyFont="1" applyFill="1" applyAlignment="1">
      <alignment horizontal="left"/>
      <protection/>
    </xf>
    <xf numFmtId="205" fontId="3" fillId="38" borderId="10" xfId="0" applyNumberFormat="1" applyFont="1" applyFill="1" applyBorder="1" applyAlignment="1">
      <alignment horizontal="center"/>
    </xf>
    <xf numFmtId="0" fontId="3" fillId="0" borderId="0" xfId="0" applyNumberFormat="1" applyFont="1" applyAlignment="1">
      <alignment/>
    </xf>
    <xf numFmtId="0" fontId="0" fillId="0" borderId="0" xfId="0" applyNumberFormat="1" applyAlignment="1">
      <alignment/>
    </xf>
    <xf numFmtId="204" fontId="5" fillId="0" borderId="0" xfId="0" applyNumberFormat="1" applyFont="1" applyAlignment="1" applyProtection="1">
      <alignment horizontal="left"/>
      <protection locked="0"/>
    </xf>
    <xf numFmtId="0" fontId="5" fillId="0" borderId="0" xfId="0" applyFont="1" applyAlignment="1" applyProtection="1">
      <alignment/>
      <protection locked="0"/>
    </xf>
    <xf numFmtId="0" fontId="5" fillId="0" borderId="0" xfId="0" applyFont="1" applyAlignment="1" applyProtection="1">
      <alignment vertical="center"/>
      <protection locked="0"/>
    </xf>
    <xf numFmtId="205" fontId="5" fillId="0" borderId="0" xfId="0" applyNumberFormat="1" applyFont="1" applyAlignment="1" applyProtection="1">
      <alignment horizontal="left"/>
      <protection locked="0"/>
    </xf>
    <xf numFmtId="204" fontId="5" fillId="0" borderId="0" xfId="0" applyNumberFormat="1" applyFont="1" applyFill="1" applyAlignment="1" applyProtection="1">
      <alignment horizontal="left"/>
      <protection locked="0"/>
    </xf>
    <xf numFmtId="0" fontId="3" fillId="0" borderId="0" xfId="0" applyFont="1" applyFill="1" applyAlignment="1" applyProtection="1">
      <alignment/>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205" fontId="21" fillId="0" borderId="0" xfId="0" applyNumberFormat="1" applyFont="1" applyFill="1" applyAlignment="1" applyProtection="1">
      <alignment horizontal="left"/>
      <protection locked="0"/>
    </xf>
    <xf numFmtId="204" fontId="3" fillId="0" borderId="0" xfId="0" applyNumberFormat="1" applyFont="1" applyFill="1" applyAlignment="1" applyProtection="1">
      <alignment horizontal="left"/>
      <protection locked="0"/>
    </xf>
    <xf numFmtId="0" fontId="4" fillId="0" borderId="0" xfId="0" applyFont="1" applyAlignment="1" applyProtection="1">
      <alignment horizontal="left"/>
      <protection locked="0"/>
    </xf>
    <xf numFmtId="0" fontId="3" fillId="0" borderId="0" xfId="0" applyFont="1" applyFill="1" applyAlignment="1" applyProtection="1">
      <alignment horizontal="right"/>
      <protection locked="0"/>
    </xf>
    <xf numFmtId="0" fontId="12" fillId="0" borderId="0" xfId="0" applyFont="1" applyFill="1" applyAlignment="1" applyProtection="1">
      <alignment/>
      <protection locked="0"/>
    </xf>
    <xf numFmtId="0" fontId="3" fillId="0" borderId="0" xfId="0" applyFont="1" applyAlignment="1" applyProtection="1">
      <alignment/>
      <protection locked="0"/>
    </xf>
    <xf numFmtId="205" fontId="3" fillId="0" borderId="0" xfId="0" applyNumberFormat="1" applyFont="1" applyFill="1" applyAlignment="1" applyProtection="1">
      <alignment horizontal="right"/>
      <protection locked="0"/>
    </xf>
    <xf numFmtId="0" fontId="26" fillId="0" borderId="0" xfId="57" applyFont="1" applyFill="1" applyAlignment="1" applyProtection="1">
      <alignment horizontal="left" vertical="center"/>
      <protection locked="0"/>
    </xf>
    <xf numFmtId="14" fontId="0" fillId="0" borderId="0" xfId="0" applyNumberFormat="1" applyAlignment="1">
      <alignment/>
    </xf>
    <xf numFmtId="215" fontId="22" fillId="0" borderId="22" xfId="0" applyNumberFormat="1" applyFont="1" applyFill="1" applyBorder="1" applyAlignment="1" applyProtection="1">
      <alignment/>
      <protection/>
    </xf>
    <xf numFmtId="215" fontId="22" fillId="0" borderId="23" xfId="0" applyNumberFormat="1" applyFont="1" applyFill="1" applyBorder="1" applyAlignment="1" applyProtection="1">
      <alignment/>
      <protection/>
    </xf>
    <xf numFmtId="0" fontId="3"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right"/>
      <protection locked="0"/>
    </xf>
    <xf numFmtId="0" fontId="2" fillId="34" borderId="10" xfId="0" applyNumberFormat="1" applyFont="1" applyFill="1" applyBorder="1" applyAlignment="1">
      <alignment horizontal="center" vertical="center"/>
    </xf>
    <xf numFmtId="0" fontId="26" fillId="0" borderId="10" xfId="57" applyNumberFormat="1" applyFont="1" applyFill="1" applyBorder="1" applyAlignment="1" applyProtection="1">
      <alignment/>
      <protection/>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3" fillId="0" borderId="0" xfId="0" applyNumberFormat="1" applyFont="1" applyFill="1" applyAlignment="1">
      <alignment horizontal="center" vertical="center"/>
    </xf>
    <xf numFmtId="0" fontId="3" fillId="0" borderId="0" xfId="0" applyNumberFormat="1" applyFont="1" applyFill="1" applyAlignment="1">
      <alignment/>
    </xf>
    <xf numFmtId="0" fontId="0" fillId="0" borderId="0" xfId="0" applyNumberFormat="1" applyFill="1" applyBorder="1" applyAlignment="1">
      <alignment/>
    </xf>
    <xf numFmtId="0" fontId="3" fillId="0" borderId="0" xfId="0" applyNumberFormat="1" applyFont="1" applyFill="1" applyAlignment="1">
      <alignment horizontal="left"/>
    </xf>
    <xf numFmtId="0" fontId="0" fillId="0" borderId="0" xfId="0" applyNumberFormat="1" applyFill="1" applyAlignment="1">
      <alignment/>
    </xf>
    <xf numFmtId="0" fontId="1" fillId="0" borderId="0" xfId="0" applyNumberFormat="1" applyFont="1" applyFill="1" applyBorder="1" applyAlignment="1">
      <alignment horizontal="left"/>
    </xf>
    <xf numFmtId="0" fontId="3" fillId="0" borderId="0" xfId="0" applyNumberFormat="1" applyFont="1" applyFill="1" applyAlignment="1">
      <alignment horizontal="right"/>
    </xf>
    <xf numFmtId="205" fontId="92" fillId="33" borderId="11" xfId="0" applyNumberFormat="1" applyFont="1" applyFill="1" applyBorder="1" applyAlignment="1">
      <alignment horizontal="right"/>
    </xf>
    <xf numFmtId="204" fontId="92" fillId="35" borderId="0" xfId="0" applyNumberFormat="1" applyFont="1" applyFill="1" applyBorder="1" applyAlignment="1">
      <alignment horizontal="left"/>
    </xf>
    <xf numFmtId="205" fontId="93" fillId="0" borderId="12" xfId="0" applyNumberFormat="1" applyFont="1" applyFill="1" applyBorder="1" applyAlignment="1">
      <alignment horizontal="right"/>
    </xf>
    <xf numFmtId="204" fontId="93" fillId="0" borderId="14" xfId="0" applyNumberFormat="1" applyFont="1" applyFill="1" applyBorder="1" applyAlignment="1">
      <alignment horizontal="left"/>
    </xf>
    <xf numFmtId="215" fontId="3" fillId="0" borderId="0" xfId="0" applyNumberFormat="1" applyFont="1" applyAlignment="1">
      <alignment/>
    </xf>
    <xf numFmtId="0" fontId="3" fillId="26" borderId="10" xfId="0" applyNumberFormat="1" applyFont="1" applyFill="1" applyBorder="1" applyAlignment="1">
      <alignment horizontal="center" vertical="center"/>
    </xf>
    <xf numFmtId="0" fontId="23" fillId="0" borderId="0" xfId="57" applyFill="1" applyAlignment="1" applyProtection="1">
      <alignment horizontal="left"/>
      <protection locked="0"/>
    </xf>
    <xf numFmtId="49" fontId="43" fillId="0" borderId="10" xfId="69" applyNumberFormat="1" applyFont="1" applyFill="1" applyBorder="1" applyAlignment="1">
      <alignment horizontal="center"/>
      <protection/>
    </xf>
    <xf numFmtId="204" fontId="14" fillId="39" borderId="0" xfId="0" applyNumberFormat="1" applyFont="1" applyFill="1" applyBorder="1" applyAlignment="1">
      <alignment horizontal="left"/>
    </xf>
    <xf numFmtId="0" fontId="26" fillId="0" borderId="17" xfId="57" applyFont="1" applyFill="1" applyBorder="1" applyAlignment="1" applyProtection="1">
      <alignment/>
      <protection/>
    </xf>
    <xf numFmtId="0" fontId="23" fillId="0" borderId="10" xfId="57" applyFill="1" applyBorder="1" applyAlignment="1" applyProtection="1">
      <alignment horizontal="center"/>
      <protection/>
    </xf>
    <xf numFmtId="215" fontId="23" fillId="0" borderId="10" xfId="57" applyNumberFormat="1" applyFill="1" applyBorder="1" applyAlignment="1" applyProtection="1">
      <alignment horizontal="center"/>
      <protection/>
    </xf>
    <xf numFmtId="0" fontId="46" fillId="34" borderId="10" xfId="0" applyFont="1" applyFill="1" applyBorder="1" applyAlignment="1">
      <alignment/>
    </xf>
    <xf numFmtId="214" fontId="46" fillId="34" borderId="10" xfId="0" applyNumberFormat="1" applyFont="1" applyFill="1" applyBorder="1" applyAlignment="1">
      <alignment/>
    </xf>
    <xf numFmtId="16" fontId="46" fillId="34" borderId="10" xfId="0" applyNumberFormat="1" applyFont="1" applyFill="1" applyBorder="1" applyAlignment="1">
      <alignment/>
    </xf>
    <xf numFmtId="49" fontId="46" fillId="34" borderId="10" xfId="0" applyNumberFormat="1" applyFont="1" applyFill="1" applyBorder="1" applyAlignment="1">
      <alignment horizontal="center"/>
    </xf>
    <xf numFmtId="0" fontId="46" fillId="34" borderId="10" xfId="0" applyFont="1" applyFill="1" applyBorder="1" applyAlignment="1">
      <alignment horizontal="center"/>
    </xf>
    <xf numFmtId="0" fontId="0" fillId="0" borderId="10" xfId="0" applyBorder="1" applyAlignment="1">
      <alignment/>
    </xf>
    <xf numFmtId="0" fontId="46" fillId="0" borderId="10" xfId="0" applyFont="1" applyFill="1" applyBorder="1" applyAlignment="1">
      <alignment/>
    </xf>
    <xf numFmtId="214" fontId="46" fillId="0" borderId="10" xfId="0" applyNumberFormat="1" applyFont="1" applyFill="1" applyBorder="1" applyAlignment="1">
      <alignment/>
    </xf>
    <xf numFmtId="16" fontId="46" fillId="0" borderId="10" xfId="0" applyNumberFormat="1" applyFont="1" applyFill="1" applyBorder="1" applyAlignment="1">
      <alignment/>
    </xf>
    <xf numFmtId="49" fontId="46" fillId="0" borderId="10" xfId="0" applyNumberFormat="1" applyFont="1" applyFill="1" applyBorder="1" applyAlignment="1">
      <alignment horizontal="center"/>
    </xf>
    <xf numFmtId="0" fontId="46" fillId="0" borderId="10" xfId="0" applyFont="1" applyFill="1" applyBorder="1" applyAlignment="1">
      <alignment horizontal="center"/>
    </xf>
    <xf numFmtId="0" fontId="47" fillId="0" borderId="10" xfId="0" applyFont="1" applyFill="1" applyBorder="1" applyAlignment="1">
      <alignment/>
    </xf>
    <xf numFmtId="0" fontId="48" fillId="0" borderId="10" xfId="0" applyFont="1" applyFill="1" applyBorder="1" applyAlignment="1">
      <alignment/>
    </xf>
    <xf numFmtId="0" fontId="49" fillId="0" borderId="10" xfId="0" applyFont="1" applyBorder="1" applyAlignment="1">
      <alignment/>
    </xf>
    <xf numFmtId="214" fontId="49" fillId="0" borderId="10" xfId="0" applyNumberFormat="1" applyFont="1" applyBorder="1" applyAlignment="1">
      <alignment/>
    </xf>
    <xf numFmtId="16" fontId="49" fillId="0" borderId="10" xfId="0" applyNumberFormat="1" applyFont="1" applyBorder="1" applyAlignment="1">
      <alignment/>
    </xf>
    <xf numFmtId="49" fontId="49" fillId="0" borderId="10" xfId="0" applyNumberFormat="1" applyFont="1" applyBorder="1" applyAlignment="1">
      <alignment horizontal="center"/>
    </xf>
    <xf numFmtId="0" fontId="50" fillId="0" borderId="10" xfId="0" applyFont="1" applyBorder="1" applyAlignment="1">
      <alignment horizontal="center"/>
    </xf>
    <xf numFmtId="0" fontId="50" fillId="0" borderId="10" xfId="0" applyFont="1" applyFill="1" applyBorder="1" applyAlignment="1">
      <alignment horizontal="center"/>
    </xf>
    <xf numFmtId="0" fontId="49" fillId="0" borderId="10" xfId="0" applyFont="1" applyFill="1" applyBorder="1" applyAlignment="1">
      <alignment/>
    </xf>
    <xf numFmtId="0" fontId="14" fillId="0" borderId="10" xfId="0" applyFont="1" applyBorder="1" applyAlignment="1">
      <alignment/>
    </xf>
    <xf numFmtId="214" fontId="14" fillId="0" borderId="10" xfId="0" applyNumberFormat="1" applyFont="1" applyBorder="1" applyAlignment="1">
      <alignment/>
    </xf>
    <xf numFmtId="16" fontId="14" fillId="0" borderId="10" xfId="0" applyNumberFormat="1" applyFont="1" applyBorder="1" applyAlignment="1">
      <alignment/>
    </xf>
    <xf numFmtId="49" fontId="14" fillId="0" borderId="10" xfId="0" applyNumberFormat="1" applyFont="1" applyBorder="1" applyAlignment="1">
      <alignment horizontal="center"/>
    </xf>
    <xf numFmtId="0" fontId="14" fillId="0" borderId="10" xfId="0" applyFont="1" applyBorder="1" applyAlignment="1">
      <alignment horizontal="center"/>
    </xf>
    <xf numFmtId="0" fontId="15" fillId="0" borderId="10" xfId="0" applyFont="1" applyBorder="1" applyAlignment="1">
      <alignment/>
    </xf>
    <xf numFmtId="0" fontId="14" fillId="40" borderId="10" xfId="0" applyFont="1" applyFill="1" applyBorder="1" applyAlignment="1">
      <alignment/>
    </xf>
    <xf numFmtId="0" fontId="14" fillId="34" borderId="10" xfId="0" applyFont="1" applyFill="1" applyBorder="1" applyAlignment="1">
      <alignment/>
    </xf>
    <xf numFmtId="0" fontId="19" fillId="0" borderId="10" xfId="0" applyFont="1" applyBorder="1" applyAlignment="1">
      <alignment/>
    </xf>
    <xf numFmtId="0" fontId="19" fillId="0" borderId="10" xfId="0" applyFont="1" applyFill="1" applyBorder="1" applyAlignment="1">
      <alignment/>
    </xf>
    <xf numFmtId="0" fontId="51" fillId="0" borderId="10" xfId="0" applyFont="1" applyBorder="1" applyAlignment="1">
      <alignment/>
    </xf>
    <xf numFmtId="0" fontId="51" fillId="0" borderId="10" xfId="0" applyFont="1" applyFill="1" applyBorder="1" applyAlignment="1">
      <alignment/>
    </xf>
    <xf numFmtId="0" fontId="94" fillId="0" borderId="10" xfId="0" applyFont="1" applyBorder="1" applyAlignment="1">
      <alignment/>
    </xf>
    <xf numFmtId="0" fontId="94" fillId="0" borderId="10" xfId="0" applyFont="1" applyFill="1" applyBorder="1" applyAlignment="1">
      <alignment/>
    </xf>
    <xf numFmtId="16" fontId="14" fillId="0" borderId="10" xfId="0" applyNumberFormat="1" applyFont="1" applyFill="1" applyBorder="1" applyAlignment="1">
      <alignment/>
    </xf>
    <xf numFmtId="0" fontId="52" fillId="0" borderId="10" xfId="0" applyFont="1" applyBorder="1" applyAlignment="1">
      <alignment/>
    </xf>
    <xf numFmtId="0" fontId="53" fillId="0" borderId="10" xfId="0" applyFont="1" applyBorder="1" applyAlignment="1">
      <alignment horizontal="center"/>
    </xf>
    <xf numFmtId="0" fontId="53" fillId="0" borderId="10" xfId="0" applyFont="1" applyFill="1" applyBorder="1" applyAlignment="1">
      <alignment horizontal="center"/>
    </xf>
    <xf numFmtId="0" fontId="54" fillId="0" borderId="10" xfId="0" applyFont="1" applyBorder="1" applyAlignment="1">
      <alignment/>
    </xf>
    <xf numFmtId="0" fontId="55" fillId="0" borderId="10" xfId="0" applyFont="1" applyBorder="1" applyAlignment="1">
      <alignment/>
    </xf>
    <xf numFmtId="0" fontId="52" fillId="0" borderId="10" xfId="0" applyFont="1" applyFill="1" applyBorder="1" applyAlignment="1">
      <alignment/>
    </xf>
    <xf numFmtId="0" fontId="56" fillId="0" borderId="10" xfId="0" applyFont="1" applyBorder="1" applyAlignment="1">
      <alignment/>
    </xf>
    <xf numFmtId="0" fontId="56" fillId="0" borderId="10" xfId="0" applyFont="1" applyFill="1" applyBorder="1" applyAlignment="1">
      <alignment/>
    </xf>
    <xf numFmtId="0" fontId="15" fillId="0" borderId="10" xfId="0" applyFont="1" applyBorder="1" applyAlignment="1">
      <alignment horizontal="left"/>
    </xf>
    <xf numFmtId="0" fontId="14" fillId="31" borderId="10" xfId="0" applyFont="1" applyFill="1" applyBorder="1" applyAlignment="1">
      <alignment/>
    </xf>
    <xf numFmtId="49" fontId="15" fillId="0" borderId="10" xfId="0" applyNumberFormat="1" applyFont="1" applyBorder="1" applyAlignment="1">
      <alignment horizontal="center"/>
    </xf>
    <xf numFmtId="0" fontId="95" fillId="0" borderId="10" xfId="0" applyFont="1" applyBorder="1" applyAlignment="1">
      <alignment/>
    </xf>
    <xf numFmtId="14" fontId="14" fillId="0" borderId="10" xfId="0" applyNumberFormat="1" applyFont="1" applyBorder="1" applyAlignment="1">
      <alignment/>
    </xf>
    <xf numFmtId="0" fontId="59" fillId="0" borderId="10" xfId="0" applyFont="1" applyBorder="1" applyAlignment="1">
      <alignment/>
    </xf>
    <xf numFmtId="0" fontId="59" fillId="0" borderId="10" xfId="0" applyFont="1" applyFill="1" applyBorder="1" applyAlignment="1">
      <alignment/>
    </xf>
    <xf numFmtId="0" fontId="95" fillId="0" borderId="10" xfId="0" applyFont="1" applyFill="1" applyBorder="1" applyAlignment="1">
      <alignment/>
    </xf>
    <xf numFmtId="214" fontId="0" fillId="0" borderId="10" xfId="0" applyNumberFormat="1" applyBorder="1" applyAlignment="1">
      <alignment/>
    </xf>
    <xf numFmtId="16" fontId="8" fillId="0" borderId="10" xfId="0" applyNumberFormat="1" applyFont="1" applyBorder="1" applyAlignment="1">
      <alignment/>
    </xf>
    <xf numFmtId="49" fontId="0" fillId="0" borderId="10" xfId="0" applyNumberFormat="1" applyBorder="1" applyAlignment="1">
      <alignment/>
    </xf>
    <xf numFmtId="0" fontId="0" fillId="0" borderId="10" xfId="0" applyFill="1" applyBorder="1" applyAlignment="1">
      <alignment/>
    </xf>
    <xf numFmtId="0" fontId="8" fillId="0" borderId="10" xfId="0" applyFont="1" applyBorder="1" applyAlignment="1">
      <alignment/>
    </xf>
    <xf numFmtId="16" fontId="0" fillId="0" borderId="10" xfId="0" applyNumberFormat="1" applyBorder="1" applyAlignment="1">
      <alignment/>
    </xf>
    <xf numFmtId="0" fontId="8" fillId="0" borderId="10" xfId="0" applyFont="1" applyFill="1" applyBorder="1" applyAlignment="1">
      <alignment/>
    </xf>
    <xf numFmtId="0" fontId="60" fillId="0" borderId="10" xfId="0" applyFont="1" applyFill="1" applyBorder="1" applyAlignment="1">
      <alignment/>
    </xf>
    <xf numFmtId="16" fontId="11" fillId="0" borderId="10" xfId="0" applyNumberFormat="1" applyFont="1" applyBorder="1" applyAlignment="1">
      <alignment/>
    </xf>
    <xf numFmtId="0" fontId="61" fillId="0" borderId="10" xfId="0" applyFont="1" applyBorder="1" applyAlignment="1">
      <alignment/>
    </xf>
    <xf numFmtId="49" fontId="11" fillId="0" borderId="10" xfId="0" applyNumberFormat="1" applyFont="1" applyBorder="1" applyAlignment="1">
      <alignment/>
    </xf>
    <xf numFmtId="0" fontId="11" fillId="0" borderId="10" xfId="0" applyFont="1" applyBorder="1" applyAlignment="1">
      <alignment/>
    </xf>
    <xf numFmtId="0" fontId="11" fillId="0" borderId="10" xfId="0" applyFont="1" applyFill="1" applyBorder="1" applyAlignment="1">
      <alignment/>
    </xf>
    <xf numFmtId="0" fontId="62" fillId="0" borderId="10" xfId="0" applyFont="1" applyBorder="1" applyAlignment="1">
      <alignment/>
    </xf>
    <xf numFmtId="16" fontId="63" fillId="0" borderId="10" xfId="0" applyNumberFormat="1" applyFont="1" applyBorder="1" applyAlignment="1">
      <alignment/>
    </xf>
    <xf numFmtId="16" fontId="64" fillId="0" borderId="10" xfId="0" applyNumberFormat="1" applyFont="1" applyBorder="1" applyAlignment="1">
      <alignment/>
    </xf>
    <xf numFmtId="49" fontId="65" fillId="0" borderId="10" xfId="0" applyNumberFormat="1" applyFont="1" applyBorder="1" applyAlignment="1">
      <alignment/>
    </xf>
    <xf numFmtId="0" fontId="65" fillId="0" borderId="10" xfId="0" applyFont="1" applyBorder="1" applyAlignment="1">
      <alignment/>
    </xf>
    <xf numFmtId="0" fontId="65" fillId="0" borderId="10" xfId="0" applyFont="1" applyFill="1" applyBorder="1" applyAlignment="1">
      <alignment/>
    </xf>
    <xf numFmtId="16" fontId="66" fillId="0" borderId="10" xfId="0" applyNumberFormat="1" applyFont="1" applyFill="1" applyBorder="1" applyAlignment="1">
      <alignment/>
    </xf>
    <xf numFmtId="49" fontId="66" fillId="0" borderId="10" xfId="0" applyNumberFormat="1" applyFont="1" applyFill="1" applyBorder="1" applyAlignment="1">
      <alignment horizontal="center"/>
    </xf>
    <xf numFmtId="0" fontId="66" fillId="0" borderId="10" xfId="0" applyFont="1" applyFill="1" applyBorder="1" applyAlignment="1">
      <alignment/>
    </xf>
    <xf numFmtId="0" fontId="96" fillId="0" borderId="10" xfId="0" applyFont="1" applyBorder="1" applyAlignment="1">
      <alignment/>
    </xf>
    <xf numFmtId="0" fontId="97" fillId="0" borderId="10" xfId="0" applyFont="1" applyBorder="1" applyAlignment="1">
      <alignment horizontal="center"/>
    </xf>
    <xf numFmtId="0" fontId="96" fillId="0" borderId="10" xfId="0" applyFont="1" applyFill="1" applyBorder="1" applyAlignment="1">
      <alignment/>
    </xf>
    <xf numFmtId="0" fontId="11" fillId="0" borderId="0" xfId="0" applyFont="1" applyAlignment="1">
      <alignment/>
    </xf>
    <xf numFmtId="214" fontId="11" fillId="0" borderId="0" xfId="0" applyNumberFormat="1" applyFont="1" applyAlignment="1">
      <alignment/>
    </xf>
    <xf numFmtId="0" fontId="67" fillId="0" borderId="0" xfId="57" applyFont="1" applyAlignment="1" applyProtection="1">
      <alignment/>
      <protection/>
    </xf>
    <xf numFmtId="215" fontId="22" fillId="0" borderId="0" xfId="0" applyNumberFormat="1" applyFont="1" applyFill="1" applyBorder="1" applyAlignment="1" applyProtection="1">
      <alignment/>
      <protection/>
    </xf>
    <xf numFmtId="0" fontId="23" fillId="0" borderId="0" xfId="57" applyFill="1" applyAlignment="1" applyProtection="1">
      <alignment/>
      <protection locked="0"/>
    </xf>
    <xf numFmtId="0" fontId="3" fillId="0" borderId="0" xfId="0" applyFont="1" applyFill="1" applyAlignment="1" applyProtection="1">
      <alignment horizontal="center" vertical="center"/>
      <protection/>
    </xf>
    <xf numFmtId="0" fontId="3" fillId="0" borderId="0" xfId="0" applyNumberFormat="1" applyFont="1" applyAlignment="1" applyProtection="1">
      <alignment/>
      <protection locked="0"/>
    </xf>
    <xf numFmtId="0" fontId="7" fillId="0" borderId="0" xfId="0" applyNumberFormat="1" applyFont="1" applyFill="1" applyBorder="1" applyAlignment="1">
      <alignment horizontal="center" vertical="center"/>
    </xf>
    <xf numFmtId="0" fontId="98" fillId="0" borderId="0" xfId="0" applyNumberFormat="1" applyFont="1" applyAlignment="1">
      <alignment horizontal="left" vertical="center"/>
    </xf>
    <xf numFmtId="205" fontId="2" fillId="34" borderId="19" xfId="0" applyNumberFormat="1" applyFont="1" applyFill="1" applyBorder="1" applyAlignment="1">
      <alignment horizontal="center" vertical="center"/>
    </xf>
    <xf numFmtId="205" fontId="2" fillId="34" borderId="14" xfId="0" applyNumberFormat="1" applyFont="1" applyFill="1" applyBorder="1" applyAlignment="1">
      <alignment horizontal="center" vertical="center"/>
    </xf>
    <xf numFmtId="204" fontId="14" fillId="0" borderId="0" xfId="0" applyNumberFormat="1" applyFont="1" applyFill="1" applyBorder="1" applyAlignment="1">
      <alignment horizontal="left"/>
    </xf>
    <xf numFmtId="205" fontId="3" fillId="0" borderId="0" xfId="0" applyNumberFormat="1" applyFont="1" applyAlignment="1" applyProtection="1">
      <alignment horizontal="left" vertical="center" wrapText="1"/>
      <protection locked="0"/>
    </xf>
    <xf numFmtId="205" fontId="3" fillId="0" borderId="0" xfId="0" applyNumberFormat="1" applyFont="1" applyAlignment="1" applyProtection="1">
      <alignment horizontal="left" vertical="center"/>
      <protection locked="0"/>
    </xf>
    <xf numFmtId="215" fontId="3" fillId="0" borderId="0" xfId="0" applyNumberFormat="1" applyFont="1" applyAlignment="1" applyProtection="1">
      <alignment/>
      <protection locked="0"/>
    </xf>
    <xf numFmtId="205" fontId="6" fillId="41" borderId="17" xfId="0" applyNumberFormat="1" applyFont="1" applyFill="1" applyBorder="1" applyAlignment="1">
      <alignment horizontal="left"/>
    </xf>
    <xf numFmtId="205" fontId="6" fillId="39" borderId="17" xfId="0" applyNumberFormat="1" applyFont="1" applyFill="1" applyBorder="1" applyAlignment="1">
      <alignment horizontal="left"/>
    </xf>
    <xf numFmtId="205" fontId="6" fillId="42" borderId="17" xfId="0" applyNumberFormat="1" applyFont="1" applyFill="1" applyBorder="1" applyAlignment="1">
      <alignment horizontal="left"/>
    </xf>
    <xf numFmtId="205" fontId="6" fillId="40" borderId="17" xfId="0" applyNumberFormat="1" applyFont="1" applyFill="1" applyBorder="1" applyAlignment="1">
      <alignment horizontal="left"/>
    </xf>
    <xf numFmtId="0" fontId="3" fillId="0" borderId="22" xfId="0" applyFont="1" applyBorder="1" applyAlignment="1">
      <alignment/>
    </xf>
    <xf numFmtId="0" fontId="3" fillId="0" borderId="11" xfId="0" applyFont="1" applyBorder="1" applyAlignment="1">
      <alignment/>
    </xf>
    <xf numFmtId="205" fontId="15" fillId="0" borderId="0" xfId="0" applyNumberFormat="1" applyFont="1" applyFill="1" applyAlignment="1">
      <alignment horizontal="center"/>
    </xf>
    <xf numFmtId="204" fontId="92" fillId="0" borderId="0" xfId="0" applyNumberFormat="1" applyFont="1" applyFill="1" applyBorder="1" applyAlignment="1">
      <alignment horizontal="left"/>
    </xf>
    <xf numFmtId="215" fontId="3" fillId="0" borderId="0" xfId="0" applyNumberFormat="1" applyFont="1" applyFill="1" applyAlignment="1" applyProtection="1">
      <alignment/>
      <protection locked="0"/>
    </xf>
    <xf numFmtId="205" fontId="14" fillId="32" borderId="0" xfId="0" applyNumberFormat="1" applyFont="1" applyFill="1" applyBorder="1" applyAlignment="1">
      <alignment horizontal="right"/>
    </xf>
    <xf numFmtId="0" fontId="6" fillId="0" borderId="0" xfId="0" applyFont="1" applyAlignment="1" applyProtection="1">
      <alignment vertical="center"/>
      <protection locked="0"/>
    </xf>
    <xf numFmtId="0" fontId="3" fillId="0" borderId="0" xfId="0" applyFont="1" applyAlignment="1" applyProtection="1">
      <alignment vertical="center"/>
      <protection locked="0"/>
    </xf>
    <xf numFmtId="205" fontId="3" fillId="0" borderId="0" xfId="0" applyNumberFormat="1" applyFont="1" applyFill="1" applyAlignment="1" applyProtection="1">
      <alignment horizontal="right" vertical="center"/>
      <protection locked="0"/>
    </xf>
    <xf numFmtId="204"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righ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0" fontId="3" fillId="0" borderId="0" xfId="0" applyNumberFormat="1" applyFont="1" applyFill="1" applyAlignment="1" applyProtection="1">
      <alignment horizontal="right" vertical="center"/>
      <protection locked="0"/>
    </xf>
    <xf numFmtId="215" fontId="3" fillId="0" borderId="0" xfId="0" applyNumberFormat="1" applyFont="1" applyAlignment="1" applyProtection="1">
      <alignment vertical="center"/>
      <protection locked="0"/>
    </xf>
    <xf numFmtId="215" fontId="3" fillId="0" borderId="0" xfId="0" applyNumberFormat="1" applyFont="1" applyFill="1" applyAlignment="1" applyProtection="1">
      <alignment vertical="center"/>
      <protection locked="0"/>
    </xf>
    <xf numFmtId="215" fontId="23" fillId="0" borderId="0" xfId="57" applyNumberFormat="1" applyAlignment="1" applyProtection="1">
      <alignment vertical="center"/>
      <protection locked="0"/>
    </xf>
    <xf numFmtId="0" fontId="3" fillId="0" borderId="0" xfId="0" applyNumberFormat="1" applyFont="1" applyAlignment="1" applyProtection="1">
      <alignment vertical="center"/>
      <protection locked="0"/>
    </xf>
    <xf numFmtId="0" fontId="7" fillId="0" borderId="22" xfId="0" applyFont="1" applyFill="1" applyBorder="1" applyAlignment="1">
      <alignment horizontal="center" vertical="center"/>
    </xf>
    <xf numFmtId="0" fontId="12" fillId="0" borderId="0" xfId="0" applyFont="1" applyAlignment="1">
      <alignment/>
    </xf>
    <xf numFmtId="205" fontId="12" fillId="0" borderId="0" xfId="0" applyNumberFormat="1" applyFont="1" applyFill="1" applyAlignment="1">
      <alignment/>
    </xf>
    <xf numFmtId="204" fontId="12" fillId="0" borderId="0" xfId="0" applyNumberFormat="1" applyFont="1" applyFill="1" applyAlignment="1">
      <alignment horizontal="left"/>
    </xf>
    <xf numFmtId="0" fontId="6" fillId="0" borderId="0" xfId="0" applyFont="1" applyAlignment="1" applyProtection="1">
      <alignment/>
      <protection locked="0"/>
    </xf>
    <xf numFmtId="0" fontId="3" fillId="0" borderId="0" xfId="0" applyFont="1" applyAlignment="1" applyProtection="1">
      <alignment/>
      <protection locked="0"/>
    </xf>
    <xf numFmtId="205" fontId="6" fillId="43" borderId="17" xfId="0" applyNumberFormat="1" applyFont="1" applyFill="1" applyBorder="1" applyAlignment="1">
      <alignment horizontal="left"/>
    </xf>
    <xf numFmtId="205" fontId="6" fillId="36" borderId="17" xfId="0" applyNumberFormat="1" applyFont="1" applyFill="1" applyBorder="1" applyAlignment="1">
      <alignment horizontal="left"/>
    </xf>
    <xf numFmtId="205" fontId="6" fillId="37" borderId="17" xfId="0" applyNumberFormat="1" applyFont="1" applyFill="1" applyBorder="1" applyAlignment="1">
      <alignment horizontal="left"/>
    </xf>
    <xf numFmtId="205" fontId="6" fillId="38" borderId="17" xfId="0" applyNumberFormat="1" applyFont="1" applyFill="1" applyBorder="1" applyAlignment="1">
      <alignment horizontal="left"/>
    </xf>
    <xf numFmtId="205" fontId="6" fillId="26" borderId="17" xfId="0" applyNumberFormat="1" applyFont="1" applyFill="1" applyBorder="1" applyAlignment="1">
      <alignment horizontal="left"/>
    </xf>
    <xf numFmtId="205" fontId="3" fillId="0" borderId="10" xfId="0" applyNumberFormat="1" applyFont="1" applyBorder="1" applyAlignment="1">
      <alignment/>
    </xf>
    <xf numFmtId="204" fontId="3" fillId="0" borderId="10" xfId="0" applyNumberFormat="1" applyFont="1" applyBorder="1" applyAlignment="1">
      <alignment horizontal="left"/>
    </xf>
    <xf numFmtId="205" fontId="6" fillId="0" borderId="10" xfId="0" applyNumberFormat="1" applyFont="1" applyBorder="1" applyAlignment="1">
      <alignment/>
    </xf>
    <xf numFmtId="204" fontId="6" fillId="0" borderId="10" xfId="0" applyNumberFormat="1" applyFont="1" applyBorder="1" applyAlignment="1">
      <alignment horizontal="left"/>
    </xf>
    <xf numFmtId="0" fontId="75" fillId="19" borderId="25" xfId="68" applyFont="1" applyFill="1" applyBorder="1">
      <alignment/>
      <protection/>
    </xf>
    <xf numFmtId="0" fontId="11" fillId="19" borderId="25" xfId="68" applyFont="1" applyFill="1" applyBorder="1">
      <alignment/>
      <protection/>
    </xf>
    <xf numFmtId="0" fontId="69" fillId="19" borderId="26" xfId="68" applyFont="1" applyFill="1" applyBorder="1" applyAlignment="1">
      <alignment horizontal="left" vertical="center"/>
      <protection/>
    </xf>
    <xf numFmtId="0" fontId="70" fillId="0" borderId="10" xfId="68" applyFont="1" applyBorder="1" applyAlignment="1">
      <alignment horizontal="left" vertical="center"/>
      <protection/>
    </xf>
    <xf numFmtId="0" fontId="0" fillId="0" borderId="0" xfId="0" applyAlignment="1">
      <alignment vertical="center"/>
    </xf>
    <xf numFmtId="0" fontId="71" fillId="0" borderId="0" xfId="68" applyFont="1" applyAlignment="1">
      <alignment vertical="center"/>
      <protection/>
    </xf>
    <xf numFmtId="0" fontId="11" fillId="0" borderId="27" xfId="68" applyBorder="1" applyAlignment="1">
      <alignment horizontal="left"/>
      <protection/>
    </xf>
    <xf numFmtId="0" fontId="11" fillId="0" borderId="0" xfId="68" applyBorder="1" applyAlignment="1">
      <alignment horizontal="left"/>
      <protection/>
    </xf>
    <xf numFmtId="0" fontId="11" fillId="0" borderId="28" xfId="68" applyBorder="1" applyAlignment="1">
      <alignment horizontal="left"/>
      <protection/>
    </xf>
    <xf numFmtId="0" fontId="70" fillId="0" borderId="29" xfId="68" applyFont="1" applyBorder="1" applyAlignment="1">
      <alignment horizontal="left" vertical="top"/>
      <protection/>
    </xf>
    <xf numFmtId="0" fontId="70" fillId="0" borderId="28" xfId="68" applyFont="1" applyBorder="1" applyAlignment="1">
      <alignment horizontal="left" vertical="top"/>
      <protection/>
    </xf>
    <xf numFmtId="0" fontId="8" fillId="0" borderId="28" xfId="68" applyFont="1" applyBorder="1" applyAlignment="1">
      <alignment horizontal="left" vertical="top"/>
      <protection/>
    </xf>
    <xf numFmtId="0" fontId="8" fillId="0" borderId="30" xfId="68" applyFont="1" applyBorder="1" applyAlignment="1">
      <alignment horizontal="left" vertical="top"/>
      <protection/>
    </xf>
    <xf numFmtId="0" fontId="71" fillId="0" borderId="31" xfId="68" applyFont="1" applyBorder="1" applyAlignment="1">
      <alignment horizontal="left"/>
      <protection/>
    </xf>
    <xf numFmtId="0" fontId="72" fillId="0" borderId="12" xfId="68" applyFont="1" applyFill="1" applyBorder="1" applyAlignment="1">
      <alignment horizontal="left"/>
      <protection/>
    </xf>
    <xf numFmtId="0" fontId="99" fillId="0" borderId="13" xfId="68" applyFont="1" applyBorder="1" applyAlignment="1">
      <alignment horizontal="left"/>
      <protection/>
    </xf>
    <xf numFmtId="0" fontId="71" fillId="0" borderId="13" xfId="68" applyFont="1" applyBorder="1" applyAlignment="1">
      <alignment horizontal="left"/>
      <protection/>
    </xf>
    <xf numFmtId="0" fontId="71" fillId="0" borderId="32" xfId="68" applyFont="1" applyBorder="1" applyAlignment="1">
      <alignment horizontal="left"/>
      <protection/>
    </xf>
    <xf numFmtId="0" fontId="71" fillId="0" borderId="10" xfId="68" applyFont="1" applyBorder="1" applyAlignment="1">
      <alignment horizontal="left"/>
      <protection/>
    </xf>
    <xf numFmtId="0" fontId="11" fillId="0" borderId="0" xfId="68" applyFont="1" applyBorder="1" applyAlignment="1">
      <alignment horizontal="left" vertical="top"/>
      <protection/>
    </xf>
    <xf numFmtId="0" fontId="72" fillId="0" borderId="23" xfId="68" applyFont="1" applyFill="1" applyBorder="1" applyAlignment="1">
      <alignment horizontal="left"/>
      <protection/>
    </xf>
    <xf numFmtId="0" fontId="70" fillId="0" borderId="32" xfId="68" applyFont="1" applyBorder="1" applyAlignment="1">
      <alignment horizontal="left"/>
      <protection/>
    </xf>
    <xf numFmtId="0" fontId="70" fillId="0" borderId="10" xfId="68" applyFont="1" applyBorder="1" applyAlignment="1">
      <alignment horizontal="left"/>
      <protection/>
    </xf>
    <xf numFmtId="0" fontId="70" fillId="0" borderId="10" xfId="68" applyFont="1" applyBorder="1" applyAlignment="1">
      <alignment horizontal="left" vertical="center"/>
      <protection/>
    </xf>
    <xf numFmtId="0" fontId="11" fillId="0" borderId="0" xfId="68">
      <alignment/>
      <protection/>
    </xf>
    <xf numFmtId="0" fontId="70" fillId="30" borderId="33" xfId="68" applyFont="1" applyFill="1" applyBorder="1">
      <alignment/>
      <protection/>
    </xf>
    <xf numFmtId="0" fontId="70" fillId="30" borderId="34" xfId="68" applyFont="1" applyFill="1" applyBorder="1" applyAlignment="1">
      <alignment horizontal="center"/>
      <protection/>
    </xf>
    <xf numFmtId="0" fontId="70" fillId="30" borderId="34" xfId="68" applyFont="1" applyFill="1" applyBorder="1" applyAlignment="1">
      <alignment/>
      <protection/>
    </xf>
    <xf numFmtId="0" fontId="68" fillId="30" borderId="34" xfId="68" applyFont="1" applyFill="1" applyBorder="1" applyAlignment="1">
      <alignment/>
      <protection/>
    </xf>
    <xf numFmtId="0" fontId="71" fillId="0" borderId="0" xfId="68" applyFont="1">
      <alignment/>
      <protection/>
    </xf>
    <xf numFmtId="0" fontId="72" fillId="0" borderId="30" xfId="68" applyFont="1" applyFill="1" applyBorder="1">
      <alignment/>
      <protection/>
    </xf>
    <xf numFmtId="0" fontId="72" fillId="0" borderId="12" xfId="68" applyFont="1" applyFill="1" applyBorder="1" applyAlignment="1">
      <alignment/>
      <protection/>
    </xf>
    <xf numFmtId="0" fontId="73" fillId="0" borderId="14" xfId="68" applyFont="1" applyBorder="1" applyAlignment="1">
      <alignment/>
      <protection/>
    </xf>
    <xf numFmtId="0" fontId="71" fillId="0" borderId="28" xfId="68" applyFont="1" applyBorder="1">
      <alignment/>
      <protection/>
    </xf>
    <xf numFmtId="0" fontId="71" fillId="0" borderId="11" xfId="68" applyFont="1" applyBorder="1" applyAlignment="1">
      <alignment/>
      <protection/>
    </xf>
    <xf numFmtId="0" fontId="73" fillId="0" borderId="0" xfId="68" applyFont="1" applyBorder="1" applyAlignment="1">
      <alignment/>
      <protection/>
    </xf>
    <xf numFmtId="0" fontId="68" fillId="0" borderId="0" xfId="68" applyFont="1" applyBorder="1" applyAlignment="1">
      <alignment/>
      <protection/>
    </xf>
    <xf numFmtId="0" fontId="71" fillId="0" borderId="17" xfId="68" applyFont="1" applyBorder="1" applyAlignment="1">
      <alignment/>
      <protection/>
    </xf>
    <xf numFmtId="0" fontId="68" fillId="0" borderId="18" xfId="68" applyFont="1" applyBorder="1" applyAlignment="1">
      <alignment/>
      <protection/>
    </xf>
    <xf numFmtId="0" fontId="71" fillId="0" borderId="35" xfId="68" applyFont="1" applyBorder="1">
      <alignment/>
      <protection/>
    </xf>
    <xf numFmtId="0" fontId="71" fillId="0" borderId="31" xfId="68" applyFont="1" applyBorder="1" applyAlignment="1">
      <alignment/>
      <protection/>
    </xf>
    <xf numFmtId="0" fontId="68" fillId="0" borderId="27" xfId="68" applyFont="1" applyBorder="1" applyAlignment="1">
      <alignment/>
      <protection/>
    </xf>
    <xf numFmtId="0" fontId="71" fillId="0" borderId="0" xfId="68" applyNumberFormat="1" applyFont="1" applyAlignment="1">
      <alignment horizontal="center"/>
      <protection/>
    </xf>
    <xf numFmtId="0" fontId="71" fillId="0" borderId="0" xfId="68" applyFont="1" applyAlignment="1">
      <alignment horizontal="center"/>
      <protection/>
    </xf>
    <xf numFmtId="0" fontId="68" fillId="0" borderId="11" xfId="68" applyFont="1" applyFill="1" applyBorder="1" applyAlignment="1">
      <alignment/>
      <protection/>
    </xf>
    <xf numFmtId="0" fontId="11" fillId="0" borderId="0" xfId="68" applyBorder="1">
      <alignment/>
      <protection/>
    </xf>
    <xf numFmtId="0" fontId="11" fillId="0" borderId="0" xfId="68" applyBorder="1" applyAlignment="1">
      <alignment horizontal="left" vertical="top"/>
      <protection/>
    </xf>
    <xf numFmtId="0" fontId="11" fillId="0" borderId="0" xfId="68" applyFont="1" applyBorder="1">
      <alignment/>
      <protection/>
    </xf>
    <xf numFmtId="0" fontId="11" fillId="0" borderId="27" xfId="68" applyBorder="1">
      <alignment/>
      <protection/>
    </xf>
    <xf numFmtId="0" fontId="11" fillId="0" borderId="0" xfId="68" applyAlignment="1">
      <alignment/>
      <protection/>
    </xf>
    <xf numFmtId="0" fontId="12" fillId="36" borderId="10" xfId="0" applyFont="1" applyFill="1" applyBorder="1" applyAlignment="1">
      <alignment horizontal="center" vertical="center"/>
    </xf>
    <xf numFmtId="205" fontId="9" fillId="0" borderId="0" xfId="0" applyNumberFormat="1" applyFont="1" applyAlignment="1">
      <alignment/>
    </xf>
    <xf numFmtId="204" fontId="9" fillId="0" borderId="0" xfId="0" applyNumberFormat="1" applyFont="1" applyAlignment="1">
      <alignment horizontal="left"/>
    </xf>
    <xf numFmtId="205" fontId="9" fillId="0" borderId="0" xfId="0" applyNumberFormat="1" applyFont="1" applyAlignment="1">
      <alignment horizontal="right"/>
    </xf>
    <xf numFmtId="0" fontId="9" fillId="0" borderId="0" xfId="0" applyFont="1" applyAlignment="1">
      <alignment horizontal="center"/>
    </xf>
    <xf numFmtId="0" fontId="9" fillId="0" borderId="0" xfId="0" applyFont="1" applyAlignment="1">
      <alignment horizontal="center" vertical="center"/>
    </xf>
    <xf numFmtId="0" fontId="0" fillId="0" borderId="0" xfId="0" applyFont="1" applyAlignment="1">
      <alignment horizontal="center" vertical="center"/>
    </xf>
    <xf numFmtId="0" fontId="9" fillId="0" borderId="0" xfId="0" applyFont="1" applyAlignment="1">
      <alignment/>
    </xf>
    <xf numFmtId="0" fontId="76" fillId="0" borderId="0" xfId="0" applyFont="1" applyAlignment="1">
      <alignment/>
    </xf>
    <xf numFmtId="0" fontId="9" fillId="0" borderId="0" xfId="0" applyFont="1" applyAlignment="1">
      <alignment horizontal="left"/>
    </xf>
    <xf numFmtId="0" fontId="77" fillId="0" borderId="0" xfId="0" applyFont="1" applyAlignment="1">
      <alignment/>
    </xf>
    <xf numFmtId="0" fontId="77" fillId="44" borderId="10" xfId="0" applyFont="1" applyFill="1" applyBorder="1" applyAlignment="1">
      <alignment horizontal="center" vertical="center"/>
    </xf>
    <xf numFmtId="0" fontId="77" fillId="0" borderId="10" xfId="0" applyFont="1" applyBorder="1" applyAlignment="1">
      <alignment horizontal="center" vertical="center"/>
    </xf>
    <xf numFmtId="0" fontId="77" fillId="0" borderId="10" xfId="0" applyFont="1" applyBorder="1" applyAlignment="1">
      <alignment horizontal="center"/>
    </xf>
    <xf numFmtId="205" fontId="77" fillId="0" borderId="10" xfId="0" applyNumberFormat="1" applyFont="1" applyBorder="1" applyAlignment="1">
      <alignment horizontal="center"/>
    </xf>
    <xf numFmtId="204" fontId="77" fillId="0" borderId="10" xfId="0" applyNumberFormat="1" applyFont="1" applyBorder="1" applyAlignment="1">
      <alignment horizontal="left"/>
    </xf>
    <xf numFmtId="0" fontId="77" fillId="0" borderId="10" xfId="0" applyFont="1" applyBorder="1" applyAlignment="1">
      <alignment horizontal="right"/>
    </xf>
    <xf numFmtId="0" fontId="12" fillId="29" borderId="10" xfId="0" applyFont="1" applyFill="1" applyBorder="1" applyAlignment="1">
      <alignment/>
    </xf>
    <xf numFmtId="0" fontId="12" fillId="0" borderId="10" xfId="0" applyFont="1" applyBorder="1" applyAlignment="1">
      <alignment horizontal="right"/>
    </xf>
    <xf numFmtId="0" fontId="78" fillId="0" borderId="10" xfId="0" applyFont="1" applyBorder="1" applyAlignment="1">
      <alignment/>
    </xf>
    <xf numFmtId="205" fontId="0" fillId="0" borderId="0" xfId="0" applyNumberFormat="1" applyAlignment="1">
      <alignment horizontal="right"/>
    </xf>
    <xf numFmtId="0" fontId="0" fillId="0" borderId="0" xfId="0" applyAlignment="1">
      <alignment horizontal="center" vertical="center"/>
    </xf>
    <xf numFmtId="0" fontId="0" fillId="0" borderId="0" xfId="0" applyAlignment="1">
      <alignment horizontal="right"/>
    </xf>
    <xf numFmtId="0" fontId="13" fillId="0" borderId="0" xfId="0" applyFont="1" applyAlignment="1">
      <alignment horizontal="right"/>
    </xf>
    <xf numFmtId="205" fontId="2" fillId="0" borderId="0" xfId="0" applyNumberFormat="1" applyFont="1" applyAlignment="1">
      <alignment horizontal="center"/>
    </xf>
    <xf numFmtId="204" fontId="1" fillId="0" borderId="0" xfId="0" applyNumberFormat="1" applyFont="1" applyAlignment="1">
      <alignment horizontal="left"/>
    </xf>
    <xf numFmtId="0" fontId="2" fillId="0" borderId="0" xfId="0" applyFont="1" applyAlignment="1">
      <alignment horizontal="right"/>
    </xf>
    <xf numFmtId="204" fontId="14" fillId="35" borderId="24" xfId="0" applyNumberFormat="1" applyFont="1" applyFill="1" applyBorder="1" applyAlignment="1">
      <alignment horizontal="left"/>
    </xf>
    <xf numFmtId="0" fontId="3" fillId="0" borderId="0" xfId="0" applyNumberFormat="1" applyFont="1" applyFill="1" applyAlignment="1" applyProtection="1">
      <alignment/>
      <protection locked="0"/>
    </xf>
    <xf numFmtId="0" fontId="3" fillId="0" borderId="0" xfId="0" applyNumberFormat="1" applyFont="1" applyFill="1" applyAlignment="1" applyProtection="1">
      <alignment horizontal="left"/>
      <protection locked="0"/>
    </xf>
    <xf numFmtId="0" fontId="3" fillId="0" borderId="0" xfId="0" applyNumberFormat="1" applyFont="1" applyFill="1" applyAlignment="1" applyProtection="1">
      <alignment horizontal="left" vertical="center"/>
      <protection locked="0"/>
    </xf>
    <xf numFmtId="0" fontId="3" fillId="0" borderId="0" xfId="0" applyNumberFormat="1" applyFont="1" applyFill="1" applyAlignment="1" applyProtection="1">
      <alignment vertical="center"/>
      <protection locked="0"/>
    </xf>
    <xf numFmtId="0" fontId="23" fillId="0" borderId="0" xfId="57" applyNumberFormat="1" applyAlignment="1" applyProtection="1">
      <alignment/>
      <protection/>
    </xf>
    <xf numFmtId="205" fontId="5" fillId="0" borderId="0" xfId="0" applyNumberFormat="1" applyFont="1" applyAlignment="1" applyProtection="1">
      <alignment vertical="center"/>
      <protection locked="0"/>
    </xf>
    <xf numFmtId="205" fontId="3" fillId="0" borderId="0" xfId="0" applyNumberFormat="1" applyFont="1" applyAlignment="1" applyProtection="1">
      <alignment horizontal="left" vertical="center" wrapText="1"/>
      <protection locked="0"/>
    </xf>
    <xf numFmtId="205" fontId="3" fillId="0" borderId="0" xfId="0" applyNumberFormat="1" applyFont="1" applyAlignment="1" applyProtection="1">
      <alignment horizontal="left" vertical="center"/>
      <protection locked="0"/>
    </xf>
    <xf numFmtId="0" fontId="3" fillId="0" borderId="0" xfId="0" applyFont="1" applyAlignment="1" applyProtection="1">
      <alignment vertical="center" wrapText="1"/>
      <protection locked="0"/>
    </xf>
    <xf numFmtId="205" fontId="3" fillId="0" borderId="0" xfId="0" applyNumberFormat="1" applyFont="1" applyBorder="1" applyAlignment="1" applyProtection="1">
      <alignment vertical="top" wrapText="1"/>
      <protection locked="0"/>
    </xf>
    <xf numFmtId="205" fontId="3" fillId="0" borderId="14" xfId="0" applyNumberFormat="1" applyFont="1" applyBorder="1" applyAlignment="1" applyProtection="1">
      <alignment vertical="top" wrapText="1"/>
      <protection locked="0"/>
    </xf>
    <xf numFmtId="205"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05" fontId="2" fillId="34" borderId="13" xfId="0" applyNumberFormat="1" applyFont="1" applyFill="1" applyBorder="1" applyAlignment="1">
      <alignment horizontal="center" vertical="center"/>
    </xf>
    <xf numFmtId="205" fontId="2" fillId="34" borderId="19" xfId="0" applyNumberFormat="1" applyFont="1" applyFill="1" applyBorder="1" applyAlignment="1">
      <alignment horizontal="center" vertical="center"/>
    </xf>
    <xf numFmtId="205" fontId="2" fillId="34" borderId="12" xfId="0" applyNumberFormat="1" applyFont="1" applyFill="1" applyBorder="1" applyAlignment="1">
      <alignment horizontal="center" vertical="center"/>
    </xf>
    <xf numFmtId="205" fontId="2" fillId="34" borderId="14" xfId="0" applyNumberFormat="1"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7" xfId="0" applyNumberFormat="1" applyFont="1" applyFill="1" applyBorder="1" applyAlignment="1">
      <alignment horizontal="center" vertical="center"/>
    </xf>
    <xf numFmtId="0" fontId="2" fillId="34" borderId="15" xfId="0" applyNumberFormat="1" applyFont="1" applyFill="1" applyBorder="1" applyAlignment="1">
      <alignment horizontal="center" vertical="center"/>
    </xf>
    <xf numFmtId="0" fontId="12" fillId="43" borderId="20" xfId="0" applyFont="1" applyFill="1" applyBorder="1" applyAlignment="1">
      <alignment horizontal="center" vertical="center" textRotation="90"/>
    </xf>
    <xf numFmtId="0" fontId="12" fillId="43" borderId="22" xfId="0" applyFont="1" applyFill="1" applyBorder="1" applyAlignment="1">
      <alignment horizontal="center" vertical="center" textRotation="90"/>
    </xf>
    <xf numFmtId="0" fontId="12" fillId="43" borderId="23" xfId="0" applyFont="1" applyFill="1" applyBorder="1" applyAlignment="1">
      <alignment horizontal="center" vertical="center" textRotation="90"/>
    </xf>
    <xf numFmtId="0" fontId="12" fillId="34" borderId="17" xfId="0" applyFont="1" applyFill="1" applyBorder="1" applyAlignment="1">
      <alignment horizontal="left"/>
    </xf>
    <xf numFmtId="0" fontId="12" fillId="34" borderId="15" xfId="0" applyFont="1" applyFill="1" applyBorder="1" applyAlignment="1">
      <alignment horizontal="left"/>
    </xf>
    <xf numFmtId="0" fontId="12" fillId="34" borderId="17" xfId="0" applyFont="1" applyFill="1" applyBorder="1" applyAlignment="1">
      <alignment horizontal="left" vertical="center"/>
    </xf>
    <xf numFmtId="0" fontId="12" fillId="34" borderId="15" xfId="0" applyFont="1" applyFill="1" applyBorder="1" applyAlignment="1">
      <alignment horizontal="left" vertical="center"/>
    </xf>
    <xf numFmtId="0" fontId="12" fillId="34" borderId="13" xfId="0" applyFont="1" applyFill="1" applyBorder="1" applyAlignment="1">
      <alignment horizontal="left" vertical="center"/>
    </xf>
    <xf numFmtId="0" fontId="12" fillId="34" borderId="21" xfId="0" applyFont="1" applyFill="1" applyBorder="1" applyAlignment="1">
      <alignment horizontal="left" vertical="center"/>
    </xf>
    <xf numFmtId="0" fontId="12" fillId="34" borderId="12" xfId="0" applyFont="1" applyFill="1" applyBorder="1" applyAlignment="1">
      <alignment horizontal="left" vertical="center"/>
    </xf>
    <xf numFmtId="0" fontId="12" fillId="34" borderId="24" xfId="0" applyFont="1" applyFill="1" applyBorder="1" applyAlignment="1">
      <alignment horizontal="left" vertical="center"/>
    </xf>
    <xf numFmtId="0" fontId="12" fillId="34" borderId="10" xfId="0" applyFont="1" applyFill="1" applyBorder="1" applyAlignment="1">
      <alignment horizontal="center"/>
    </xf>
    <xf numFmtId="0" fontId="12" fillId="0" borderId="10" xfId="0" applyFont="1" applyBorder="1" applyAlignment="1">
      <alignment horizontal="center"/>
    </xf>
    <xf numFmtId="0" fontId="45" fillId="0" borderId="10" xfId="69" applyNumberFormat="1" applyFont="1" applyFill="1" applyBorder="1" applyAlignment="1">
      <alignment/>
      <protection/>
    </xf>
    <xf numFmtId="0" fontId="11" fillId="0" borderId="18" xfId="69" applyNumberFormat="1" applyFont="1" applyFill="1" applyBorder="1" applyAlignment="1">
      <alignment wrapText="1"/>
      <protection/>
    </xf>
    <xf numFmtId="0" fontId="11" fillId="0" borderId="15" xfId="69" applyNumberFormat="1" applyFont="1" applyFill="1" applyBorder="1" applyAlignment="1">
      <alignment wrapText="1"/>
      <protection/>
    </xf>
    <xf numFmtId="0" fontId="43" fillId="0" borderId="10" xfId="69" applyNumberFormat="1" applyFont="1" applyFill="1" applyBorder="1" applyAlignment="1">
      <alignment/>
      <protection/>
    </xf>
    <xf numFmtId="0" fontId="11" fillId="0" borderId="0" xfId="68" applyFont="1" applyBorder="1" applyAlignment="1">
      <alignment horizontal="left" vertical="top"/>
      <protection/>
    </xf>
    <xf numFmtId="0" fontId="11" fillId="0" borderId="0" xfId="68" applyFont="1" applyBorder="1" applyAlignment="1">
      <alignment horizontal="left" vertical="top" wrapText="1"/>
      <protection/>
    </xf>
    <xf numFmtId="0" fontId="91" fillId="0" borderId="17" xfId="58" applyNumberFormat="1" applyBorder="1" applyAlignment="1">
      <alignment horizontal="left" wrapText="1"/>
    </xf>
    <xf numFmtId="0" fontId="91" fillId="0" borderId="18" xfId="58" applyNumberFormat="1" applyBorder="1" applyAlignment="1">
      <alignment horizontal="left" wrapText="1"/>
    </xf>
    <xf numFmtId="0" fontId="100" fillId="0" borderId="17" xfId="58" applyNumberFormat="1" applyFont="1" applyBorder="1" applyAlignment="1">
      <alignment horizontal="left"/>
    </xf>
    <xf numFmtId="0" fontId="100" fillId="0" borderId="18" xfId="58" applyNumberFormat="1" applyFont="1" applyBorder="1" applyAlignment="1">
      <alignment horizontal="left"/>
    </xf>
    <xf numFmtId="0" fontId="100" fillId="0" borderId="17" xfId="58" applyFont="1" applyBorder="1" applyAlignment="1">
      <alignment horizontal="left"/>
    </xf>
    <xf numFmtId="0" fontId="100" fillId="0" borderId="18" xfId="58" applyFont="1" applyBorder="1" applyAlignment="1">
      <alignment horizontal="left"/>
    </xf>
    <xf numFmtId="0" fontId="100" fillId="0" borderId="17" xfId="58" applyFont="1" applyBorder="1" applyAlignment="1">
      <alignment horizontal="left" vertical="center"/>
    </xf>
    <xf numFmtId="0" fontId="100" fillId="0" borderId="18" xfId="58" applyFont="1" applyBorder="1" applyAlignment="1">
      <alignment horizontal="left" vertical="center"/>
    </xf>
    <xf numFmtId="0" fontId="91" fillId="0" borderId="17" xfId="58" applyNumberFormat="1" applyBorder="1" applyAlignment="1">
      <alignment horizontal="left"/>
    </xf>
    <xf numFmtId="0" fontId="91" fillId="0" borderId="18" xfId="58" applyNumberFormat="1" applyBorder="1" applyAlignment="1">
      <alignment horizontal="left"/>
    </xf>
    <xf numFmtId="0" fontId="23" fillId="0" borderId="17" xfId="57" applyBorder="1" applyAlignment="1" applyProtection="1">
      <alignment horizontal="left" vertical="center" wrapText="1"/>
      <protection/>
    </xf>
    <xf numFmtId="0" fontId="23" fillId="0" borderId="18" xfId="57" applyBorder="1" applyAlignment="1" applyProtection="1">
      <alignment horizontal="left" vertical="center" wrapText="1"/>
      <protection/>
    </xf>
    <xf numFmtId="0" fontId="100" fillId="0" borderId="17" xfId="58" applyFont="1" applyBorder="1" applyAlignment="1">
      <alignment/>
    </xf>
    <xf numFmtId="0" fontId="100" fillId="0" borderId="18" xfId="58" applyFont="1" applyBorder="1" applyAlignment="1">
      <alignment/>
    </xf>
    <xf numFmtId="0" fontId="100" fillId="0" borderId="17" xfId="58" applyNumberFormat="1" applyFont="1" applyBorder="1" applyAlignment="1">
      <alignment horizontal="left" wrapText="1"/>
    </xf>
    <xf numFmtId="0" fontId="100" fillId="0" borderId="18" xfId="58" applyNumberFormat="1" applyFont="1" applyBorder="1" applyAlignment="1">
      <alignment horizontal="lef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mma" xfId="43"/>
    <cellStyle name="Comma [0]" xfId="44"/>
    <cellStyle name="Controlecel" xfId="45"/>
    <cellStyle name="Currency" xfId="46"/>
    <cellStyle name="Currency [0]" xfId="47"/>
    <cellStyle name="Explanatory Text" xfId="48"/>
    <cellStyle name="Followed Hyperlink" xfId="49"/>
    <cellStyle name="Gekoppelde cel" xfId="50"/>
    <cellStyle name="Goed" xfId="51"/>
    <cellStyle name="Good" xfId="52"/>
    <cellStyle name="Heading 1" xfId="53"/>
    <cellStyle name="Heading 2" xfId="54"/>
    <cellStyle name="Heading 3" xfId="55"/>
    <cellStyle name="Heading 4" xfId="56"/>
    <cellStyle name="Hyperlink" xfId="57"/>
    <cellStyle name="Hyperlink 2" xfId="58"/>
    <cellStyle name="Input" xfId="59"/>
    <cellStyle name="Invoer" xfId="60"/>
    <cellStyle name="Kop 1" xfId="61"/>
    <cellStyle name="Kop 2" xfId="62"/>
    <cellStyle name="Kop 3" xfId="63"/>
    <cellStyle name="Kop 4" xfId="64"/>
    <cellStyle name="Linked Cell" xfId="65"/>
    <cellStyle name="Neutraal" xfId="66"/>
    <cellStyle name="Neutral" xfId="67"/>
    <cellStyle name="Normal 2" xfId="68"/>
    <cellStyle name="Normal_Jaarplan STW 2010-2011" xfId="69"/>
    <cellStyle name="Note" xfId="70"/>
    <cellStyle name="Notitie" xfId="71"/>
    <cellStyle name="Ongeldig" xfId="72"/>
    <cellStyle name="Output" xfId="73"/>
    <cellStyle name="Percent" xfId="74"/>
    <cellStyle name="Titel" xfId="75"/>
    <cellStyle name="Title" xfId="76"/>
    <cellStyle name="Totaal" xfId="77"/>
    <cellStyle name="Total" xfId="78"/>
    <cellStyle name="Uitvoer" xfId="79"/>
    <cellStyle name="Verklarende tekst" xfId="80"/>
    <cellStyle name="Waarschuwingstekst" xfId="81"/>
    <cellStyle name="Warning Text" xfId="82"/>
  </cellStyles>
  <dxfs count="12">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70C0"/>
        </patternFill>
      </fill>
    </dxf>
    <dxf>
      <fill>
        <patternFill>
          <bgColor rgb="FF00B050"/>
        </patternFill>
      </fill>
    </dxf>
    <dxf>
      <fill>
        <patternFill>
          <bgColor rgb="FFFFFF00"/>
        </patternFill>
      </fill>
    </dxf>
    <dxf>
      <fill>
        <patternFill>
          <bgColor rgb="FFFCED7F"/>
        </patternFill>
      </fill>
    </dxf>
    <dxf>
      <fill>
        <patternFill>
          <bgColor rgb="FFFEFFD7"/>
        </patternFill>
      </fill>
    </dxf>
    <dxf>
      <font>
        <b/>
        <i val="0"/>
      </font>
      <fill>
        <patternFill>
          <bgColor rgb="FFD7D7D7"/>
        </patternFill>
      </fill>
    </dxf>
    <dxf>
      <font>
        <b val="0"/>
        <i val="0"/>
      </font>
      <fill>
        <patternFill patternType="none">
          <bgColor indexed="65"/>
        </patternFill>
      </fill>
    </dxf>
    <dxf>
      <border/>
    </dxf>
  </dxfs>
  <tableStyles count="1" defaultTableStyle="TableStyleMedium9" defaultPivotStyle="PivotStyleLight16">
    <tableStyle name="MySqlDefault" pivot="0" table="0" count="2">
      <tableStyleElement type="wholeTable" dxfId="10"/>
      <tableStyleElement type="headerRow" dxfId="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ED7F"/>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EFFD7"/>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352425</xdr:colOff>
      <xdr:row>2</xdr:row>
      <xdr:rowOff>0</xdr:rowOff>
    </xdr:from>
    <xdr:ext cx="285750" cy="304800"/>
    <xdr:sp fLocksText="0">
      <xdr:nvSpPr>
        <xdr:cNvPr id="1" name="Tekstvak 1"/>
        <xdr:cNvSpPr txBox="1">
          <a:spLocks noChangeArrowheads="1"/>
        </xdr:cNvSpPr>
      </xdr:nvSpPr>
      <xdr:spPr>
        <a:xfrm>
          <a:off x="3543300" y="400050"/>
          <a:ext cx="285750"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276225" cy="304800"/>
    <xdr:sp fLocksText="0">
      <xdr:nvSpPr>
        <xdr:cNvPr id="2" name="Tekstvak 1"/>
        <xdr:cNvSpPr txBox="1">
          <a:spLocks noChangeArrowheads="1"/>
        </xdr:cNvSpPr>
      </xdr:nvSpPr>
      <xdr:spPr>
        <a:xfrm>
          <a:off x="1504950" y="400050"/>
          <a:ext cx="27622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276225" cy="304800"/>
    <xdr:sp fLocksText="0">
      <xdr:nvSpPr>
        <xdr:cNvPr id="3" name="Tekstvak 1"/>
        <xdr:cNvSpPr txBox="1">
          <a:spLocks noChangeArrowheads="1"/>
        </xdr:cNvSpPr>
      </xdr:nvSpPr>
      <xdr:spPr>
        <a:xfrm>
          <a:off x="1504950" y="400050"/>
          <a:ext cx="276225"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5</xdr:col>
      <xdr:colOff>276225</xdr:colOff>
      <xdr:row>2</xdr:row>
      <xdr:rowOff>0</xdr:rowOff>
    </xdr:from>
    <xdr:ext cx="266700" cy="304800"/>
    <xdr:sp fLocksText="0">
      <xdr:nvSpPr>
        <xdr:cNvPr id="4" name="Tekstvak 1"/>
        <xdr:cNvSpPr txBox="1">
          <a:spLocks noChangeArrowheads="1"/>
        </xdr:cNvSpPr>
      </xdr:nvSpPr>
      <xdr:spPr>
        <a:xfrm>
          <a:off x="3467100" y="400050"/>
          <a:ext cx="266700" cy="3048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5</xdr:col>
      <xdr:colOff>352425</xdr:colOff>
      <xdr:row>0</xdr:row>
      <xdr:rowOff>0</xdr:rowOff>
    </xdr:from>
    <xdr:ext cx="285750" cy="295275"/>
    <xdr:sp fLocksText="0">
      <xdr:nvSpPr>
        <xdr:cNvPr id="5" name="Tekstvak 1"/>
        <xdr:cNvSpPr txBox="1">
          <a:spLocks noChangeArrowheads="1"/>
        </xdr:cNvSpPr>
      </xdr:nvSpPr>
      <xdr:spPr>
        <a:xfrm>
          <a:off x="3543300" y="0"/>
          <a:ext cx="285750" cy="2952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ogle.com/url?sa=t&amp;rct=j&amp;q=&amp;esrc=s&amp;source=web&amp;cd=2&amp;ved=2ahUKEwiX6M_H-73hAhWQfFAKHcHUC7oQFjABegQIARAC&amp;url=https%3A%2F%2Fatletiekacademie.rfxweb.nl%2Fdefault.aspx%3Fpageid%3D862&amp;usg=AOvVaw0HOuvfTNFB0ZmApZ3Vl6hI" TargetMode="External" /><Relationship Id="rId2" Type="http://schemas.openxmlformats.org/officeDocument/2006/relationships/hyperlink" Target="https://sportbrein.com/blog/dual-task" TargetMode="External" /><Relationship Id="rId3" Type="http://schemas.openxmlformats.org/officeDocument/2006/relationships/hyperlink" Target="https://docplayer.nl/10143693-Motorisch-leren-in-het-schaatsen-toepassing-van-inzichten.html" TargetMode="External" /><Relationship Id="rId4" Type="http://schemas.openxmlformats.org/officeDocument/2006/relationships/hyperlink" Target="http://www.sport-gericht.nl/site-sport-gericht.nl/assets/files/1147/sg2_beek.pdf" TargetMode="External" /><Relationship Id="rId5" Type="http://schemas.openxmlformats.org/officeDocument/2006/relationships/hyperlink" Target="https://www.nemokennislink.nl/publicaties/zien-is-voelen/" TargetMode="External" /><Relationship Id="rId6" Type="http://schemas.openxmlformats.org/officeDocument/2006/relationships/hyperlink" Target="https://www.kvlo.nl/mysite/modules/MDIA0100/2389_lo_7_2016_definitief.pdf" TargetMode="External" /><Relationship Id="rId7" Type="http://schemas.openxmlformats.org/officeDocument/2006/relationships/hyperlink" Target="http://www.sport-gericht.nl/site-sport-gericht.nl/assets/files/1295/bundel_motorisch_leren_beek.pdf" TargetMode="External" /><Relationship Id="rId8" Type="http://schemas.openxmlformats.org/officeDocument/2006/relationships/hyperlink" Target="http://www.topskating.nl/class/krachttraining-voor-schaatsers/"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m.houwers@hetnet.nl"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U96"/>
  <sheetViews>
    <sheetView showGridLines="0" tabSelected="1" view="pageBreakPreview" zoomScale="60" zoomScalePageLayoutView="0" workbookViewId="0" topLeftCell="A1">
      <pane xSplit="7" ySplit="7" topLeftCell="H8" activePane="bottomRight" state="frozen"/>
      <selection pane="topLeft" activeCell="A1" sqref="A1"/>
      <selection pane="topRight" activeCell="H1" sqref="H1"/>
      <selection pane="bottomLeft" activeCell="A8" sqref="A8"/>
      <selection pane="bottomRight" activeCell="A4" sqref="A4"/>
    </sheetView>
  </sheetViews>
  <sheetFormatPr defaultColWidth="9.125" defaultRowHeight="15.75"/>
  <cols>
    <col min="1" max="1" width="3.125" style="5" customWidth="1"/>
    <col min="2" max="2" width="32.125" style="23" customWidth="1"/>
    <col min="3" max="3" width="30.375" style="21" customWidth="1"/>
    <col min="4" max="4" width="4.125" style="5" hidden="1" customWidth="1"/>
    <col min="5" max="5" width="2.875" style="60" hidden="1" customWidth="1"/>
    <col min="6" max="6" width="4.00390625" style="60" hidden="1" customWidth="1"/>
    <col min="7" max="7" width="4.125" style="5" hidden="1" customWidth="1"/>
    <col min="8" max="8" width="3.375" style="30" hidden="1" customWidth="1"/>
    <col min="9" max="9" width="3.375" style="25" hidden="1" customWidth="1"/>
    <col min="10" max="10" width="1.625" style="25" hidden="1" customWidth="1"/>
    <col min="11" max="11" width="10.625" style="4" hidden="1" customWidth="1"/>
    <col min="12" max="12" width="4.625" style="63" hidden="1" customWidth="1"/>
    <col min="13" max="13" width="7.00390625" style="63" hidden="1" customWidth="1"/>
    <col min="14" max="14" width="7.00390625" style="4" hidden="1" customWidth="1"/>
    <col min="15" max="15" width="3.375" style="4" hidden="1" customWidth="1"/>
    <col min="16" max="16" width="3.375" style="30" hidden="1" customWidth="1"/>
    <col min="17" max="17" width="3.375" style="25" hidden="1" customWidth="1"/>
    <col min="18" max="18" width="1.625" style="25" hidden="1" customWidth="1"/>
    <col min="19" max="19" width="10.625" style="4" hidden="1" customWidth="1"/>
    <col min="20" max="20" width="4.625" style="63" hidden="1" customWidth="1"/>
    <col min="21" max="21" width="7.00390625" style="63" hidden="1" customWidth="1"/>
    <col min="22" max="22" width="7.00390625" style="4" hidden="1" customWidth="1"/>
    <col min="23" max="23" width="3.375" style="4" hidden="1" customWidth="1"/>
    <col min="24" max="24" width="3.375" style="30" hidden="1" customWidth="1"/>
    <col min="25" max="25" width="3.375" style="25" hidden="1" customWidth="1"/>
    <col min="26" max="26" width="1.625" style="25" hidden="1" customWidth="1"/>
    <col min="27" max="27" width="10.625" style="3" hidden="1" customWidth="1"/>
    <col min="28" max="28" width="4.875" style="63" hidden="1" customWidth="1"/>
    <col min="29" max="29" width="7.00390625" style="63" hidden="1" customWidth="1"/>
    <col min="30" max="30" width="7.00390625" style="13" hidden="1" customWidth="1"/>
    <col min="31" max="31" width="3.375" style="13" customWidth="1"/>
    <col min="32" max="32" width="3.875" style="30" customWidth="1"/>
    <col min="33" max="33" width="3.375" style="25" customWidth="1"/>
    <col min="34" max="34" width="1.625" style="25" customWidth="1"/>
    <col min="35" max="35" width="10.625" style="3" customWidth="1"/>
    <col min="36" max="36" width="4.875" style="63" customWidth="1"/>
    <col min="37" max="37" width="7.00390625" style="63" customWidth="1"/>
    <col min="38" max="38" width="7.00390625" style="4" customWidth="1"/>
    <col min="39" max="39" width="3.375" style="4" customWidth="1"/>
    <col min="40" max="40" width="4.125" style="30" customWidth="1"/>
    <col min="41" max="41" width="3.375" style="25" customWidth="1"/>
    <col min="42" max="42" width="1.625" style="25" customWidth="1"/>
    <col min="43" max="43" width="10.625" style="4" customWidth="1"/>
    <col min="44" max="44" width="4.625" style="63" customWidth="1"/>
    <col min="45" max="45" width="7.00390625" style="195" customWidth="1"/>
    <col min="46" max="46" width="7.00390625" style="201" customWidth="1"/>
    <col min="47" max="47" width="3.375" style="201" customWidth="1"/>
    <col min="48" max="48" width="4.625" style="30" customWidth="1"/>
    <col min="49" max="49" width="3.375" style="25" customWidth="1"/>
    <col min="50" max="50" width="1.625" style="25" customWidth="1"/>
    <col min="51" max="51" width="10.625" style="4" customWidth="1"/>
    <col min="52" max="52" width="4.625" style="63" customWidth="1"/>
    <col min="53" max="53" width="7.00390625" style="63" customWidth="1"/>
    <col min="54" max="54" width="7.00390625" style="3" customWidth="1"/>
    <col min="55" max="55" width="8.875" style="3" customWidth="1"/>
    <col min="56" max="56" width="3.50390625" style="4" customWidth="1"/>
    <col min="57" max="57" width="4.50390625" style="4" customWidth="1"/>
    <col min="58" max="58" width="11.375" style="168" customWidth="1"/>
    <col min="59" max="59" width="11.625" style="168" customWidth="1"/>
    <col min="60" max="65" width="9.125" style="168" customWidth="1"/>
    <col min="66" max="16384" width="9.125" style="5" customWidth="1"/>
  </cols>
  <sheetData>
    <row r="1" spans="1:71" s="183" customFormat="1" ht="18">
      <c r="A1" s="425" t="s">
        <v>556</v>
      </c>
      <c r="B1" s="425"/>
      <c r="C1" s="425"/>
      <c r="I1" s="170"/>
      <c r="J1" s="171"/>
      <c r="K1" s="172"/>
      <c r="L1" s="172"/>
      <c r="M1" s="171"/>
      <c r="N1" s="173"/>
      <c r="O1" s="174"/>
      <c r="P1" s="174"/>
      <c r="Q1" s="175"/>
      <c r="R1" s="176"/>
      <c r="S1" s="177"/>
      <c r="T1" s="177"/>
      <c r="U1" s="177"/>
      <c r="V1" s="178"/>
      <c r="W1" s="179"/>
      <c r="X1" s="179"/>
      <c r="Y1" s="175"/>
      <c r="Z1" s="176"/>
      <c r="AA1" s="176"/>
      <c r="AB1" s="180"/>
      <c r="AC1" s="180"/>
      <c r="AD1" s="178"/>
      <c r="AE1" s="179"/>
      <c r="AF1" s="179"/>
      <c r="AG1" s="181"/>
      <c r="AH1" s="176"/>
      <c r="AI1" s="176"/>
      <c r="AJ1" s="182"/>
      <c r="AK1" s="182"/>
      <c r="AL1" s="178"/>
      <c r="AM1" s="179"/>
      <c r="AN1" s="179"/>
      <c r="AO1" s="181"/>
      <c r="AP1" s="176"/>
      <c r="AQ1" s="176"/>
      <c r="AR1" s="175"/>
      <c r="AS1" s="175"/>
      <c r="AT1" s="178"/>
      <c r="AU1" s="179"/>
      <c r="AV1" s="179"/>
      <c r="AW1" s="175"/>
      <c r="AX1" s="176"/>
      <c r="AY1" s="189"/>
      <c r="AZ1" s="190"/>
      <c r="BA1" s="190"/>
      <c r="BB1" s="178"/>
      <c r="BC1" s="179"/>
      <c r="BD1" s="179"/>
      <c r="BE1" s="175"/>
      <c r="BF1" s="189"/>
      <c r="BG1" s="189"/>
      <c r="BH1" s="190"/>
      <c r="BI1" s="190"/>
      <c r="BJ1" s="420"/>
      <c r="BK1" s="420"/>
      <c r="BL1" s="296"/>
      <c r="BM1" s="304"/>
      <c r="BN1" s="304"/>
      <c r="BO1" s="304"/>
      <c r="BP1" s="304"/>
      <c r="BQ1" s="304"/>
      <c r="BR1" s="304"/>
      <c r="BS1" s="296"/>
    </row>
    <row r="2" spans="19:71" s="183" customFormat="1" ht="15" customHeight="1">
      <c r="S2" s="176"/>
      <c r="T2" s="177"/>
      <c r="U2" s="177"/>
      <c r="V2" s="184"/>
      <c r="W2" s="179"/>
      <c r="X2" s="179"/>
      <c r="Y2" s="175"/>
      <c r="Z2" s="176"/>
      <c r="AB2" s="175"/>
      <c r="AC2" s="175"/>
      <c r="AD2" s="185"/>
      <c r="AE2" s="179"/>
      <c r="AF2" s="179"/>
      <c r="AG2" s="181"/>
      <c r="AH2" s="176"/>
      <c r="AI2" s="176"/>
      <c r="AJ2" s="182"/>
      <c r="AK2" s="182"/>
      <c r="AL2" s="184"/>
      <c r="AM2" s="179"/>
      <c r="AN2" s="179"/>
      <c r="AP2" s="176"/>
      <c r="AQ2" s="176"/>
      <c r="AR2" s="175"/>
      <c r="AS2" s="175"/>
      <c r="AU2" s="179"/>
      <c r="AV2" s="179"/>
      <c r="AW2" s="175"/>
      <c r="AX2" s="208"/>
      <c r="AY2" s="189"/>
      <c r="AZ2" s="190"/>
      <c r="BA2" s="190"/>
      <c r="BB2" s="184"/>
      <c r="BC2" s="179"/>
      <c r="BD2" s="179"/>
      <c r="BE2" s="175"/>
      <c r="BF2" s="189"/>
      <c r="BG2" s="189"/>
      <c r="BH2" s="190"/>
      <c r="BI2" s="296"/>
      <c r="BJ2" s="420"/>
      <c r="BK2" s="420"/>
      <c r="BL2" s="296"/>
      <c r="BM2" s="304"/>
      <c r="BN2" s="304"/>
      <c r="BO2" s="304"/>
      <c r="BP2" s="304"/>
      <c r="BQ2" s="304"/>
      <c r="BR2" s="304"/>
      <c r="BS2" s="296"/>
    </row>
    <row r="3" spans="1:73" s="183" customFormat="1" ht="17.25" customHeight="1">
      <c r="A3" s="331"/>
      <c r="B3" s="331" t="s">
        <v>557</v>
      </c>
      <c r="C3" s="332"/>
      <c r="H3" s="315"/>
      <c r="J3" s="426"/>
      <c r="K3" s="427"/>
      <c r="L3" s="427"/>
      <c r="M3" s="427"/>
      <c r="N3" s="427"/>
      <c r="O3" s="427"/>
      <c r="P3" s="427"/>
      <c r="Q3" s="427"/>
      <c r="R3" s="427"/>
      <c r="S3" s="427"/>
      <c r="T3" s="427"/>
      <c r="U3" s="427"/>
      <c r="V3" s="427"/>
      <c r="W3" s="303"/>
      <c r="X3" s="184"/>
      <c r="Y3" s="179"/>
      <c r="Z3" s="179"/>
      <c r="AA3" s="175"/>
      <c r="AB3" s="176"/>
      <c r="AD3" s="175"/>
      <c r="AE3" s="175"/>
      <c r="AF3" s="185"/>
      <c r="AG3" s="179"/>
      <c r="AH3" s="179"/>
      <c r="AI3" s="181"/>
      <c r="AJ3" s="176"/>
      <c r="AK3" s="176"/>
      <c r="AN3" s="184"/>
      <c r="AO3" s="179"/>
      <c r="AP3" s="179"/>
      <c r="AQ3" s="181"/>
      <c r="AR3" s="176"/>
      <c r="AS3" s="176"/>
      <c r="AT3" s="175"/>
      <c r="AU3" s="175"/>
      <c r="AW3" s="179"/>
      <c r="AX3" s="179"/>
      <c r="AY3" s="175"/>
      <c r="AZ3" s="208"/>
      <c r="BA3" s="189"/>
      <c r="BB3" s="190"/>
      <c r="BC3" s="190"/>
      <c r="BD3" s="184"/>
      <c r="BE3" s="179"/>
      <c r="BF3" s="421"/>
      <c r="BG3" s="420"/>
      <c r="BH3" s="189"/>
      <c r="BI3" s="189"/>
      <c r="BJ3" s="190"/>
      <c r="BK3" s="296"/>
      <c r="BL3" s="420"/>
      <c r="BM3" s="313"/>
      <c r="BN3" s="304"/>
      <c r="BO3" s="304"/>
      <c r="BP3" s="304"/>
      <c r="BQ3" s="304"/>
      <c r="BR3" s="304"/>
      <c r="BS3" s="304"/>
      <c r="BT3" s="304"/>
      <c r="BU3" s="296"/>
    </row>
    <row r="4" spans="2:73" s="316" customFormat="1" ht="12.75" customHeight="1">
      <c r="B4" s="428"/>
      <c r="C4" s="428"/>
      <c r="J4" s="426"/>
      <c r="K4" s="426"/>
      <c r="L4" s="426"/>
      <c r="M4" s="426"/>
      <c r="N4" s="426"/>
      <c r="O4" s="426"/>
      <c r="P4" s="426"/>
      <c r="Q4" s="426"/>
      <c r="R4" s="426"/>
      <c r="S4" s="426"/>
      <c r="T4" s="426"/>
      <c r="U4" s="426"/>
      <c r="V4" s="426"/>
      <c r="W4" s="302"/>
      <c r="X4" s="317"/>
      <c r="Y4" s="318"/>
      <c r="Z4" s="318"/>
      <c r="AA4" s="177"/>
      <c r="AB4" s="176"/>
      <c r="AD4" s="177"/>
      <c r="AE4" s="177"/>
      <c r="AF4" s="185"/>
      <c r="AG4" s="318"/>
      <c r="AH4" s="318"/>
      <c r="AI4" s="319"/>
      <c r="AJ4" s="176"/>
      <c r="AK4" s="176"/>
      <c r="AL4" s="320"/>
      <c r="AM4" s="320"/>
      <c r="AN4" s="317"/>
      <c r="AO4" s="318"/>
      <c r="AP4" s="318"/>
      <c r="AQ4" s="321"/>
      <c r="AR4" s="176"/>
      <c r="AS4" s="176"/>
      <c r="AT4" s="177"/>
      <c r="AU4" s="177"/>
      <c r="AV4" s="317"/>
      <c r="AW4" s="318"/>
      <c r="AX4" s="318"/>
      <c r="AY4" s="177"/>
      <c r="AZ4" s="176"/>
      <c r="BA4" s="189"/>
      <c r="BB4" s="322"/>
      <c r="BC4" s="322"/>
      <c r="BD4" s="317"/>
      <c r="BE4" s="318"/>
      <c r="BF4" s="422"/>
      <c r="BG4" s="423"/>
      <c r="BH4" s="189"/>
      <c r="BI4" s="189"/>
      <c r="BJ4" s="322"/>
      <c r="BK4" s="322"/>
      <c r="BL4" s="326"/>
      <c r="BM4" s="324"/>
      <c r="BN4" s="325"/>
      <c r="BO4" s="323"/>
      <c r="BP4" s="323"/>
      <c r="BQ4" s="323"/>
      <c r="BR4" s="323"/>
      <c r="BS4" s="323"/>
      <c r="BT4" s="323"/>
      <c r="BU4" s="326"/>
    </row>
    <row r="5" spans="10:73" s="183" customFormat="1" ht="17.25" customHeight="1">
      <c r="J5" s="429"/>
      <c r="K5" s="429"/>
      <c r="L5" s="429"/>
      <c r="M5" s="430"/>
      <c r="N5" s="430"/>
      <c r="O5" s="429"/>
      <c r="P5" s="430"/>
      <c r="Q5" s="430"/>
      <c r="R5" s="430"/>
      <c r="S5" s="430"/>
      <c r="T5" s="430"/>
      <c r="U5" s="430"/>
      <c r="V5" s="175"/>
      <c r="W5" s="175"/>
      <c r="X5" s="184"/>
      <c r="Y5" s="179"/>
      <c r="Z5" s="179"/>
      <c r="AA5" s="175"/>
      <c r="AB5" s="176"/>
      <c r="AC5" s="295"/>
      <c r="AD5" s="294"/>
      <c r="AE5" s="294"/>
      <c r="AF5" s="184"/>
      <c r="AG5" s="179"/>
      <c r="AH5" s="179"/>
      <c r="AI5" s="181"/>
      <c r="AJ5" s="176"/>
      <c r="AK5" s="176"/>
      <c r="AL5" s="182"/>
      <c r="AM5" s="182"/>
      <c r="AN5" s="184"/>
      <c r="AO5" s="179"/>
      <c r="AP5" s="179"/>
      <c r="AQ5" s="181"/>
      <c r="AR5" s="176"/>
      <c r="AS5" s="176"/>
      <c r="AT5" s="175"/>
      <c r="AU5" s="175"/>
      <c r="AV5" s="184"/>
      <c r="AW5" s="179"/>
      <c r="AX5" s="179"/>
      <c r="AY5" s="175"/>
      <c r="AZ5" s="176"/>
      <c r="BA5" s="189"/>
      <c r="BB5" s="190"/>
      <c r="BC5" s="190"/>
      <c r="BD5" s="184"/>
      <c r="BE5" s="179"/>
      <c r="BF5" s="421"/>
      <c r="BG5" s="420"/>
      <c r="BH5" s="189"/>
      <c r="BI5" s="189"/>
      <c r="BJ5" s="190"/>
      <c r="BK5" s="190"/>
      <c r="BL5" s="420"/>
      <c r="BM5" s="313"/>
      <c r="BN5" s="304"/>
      <c r="BO5" s="304"/>
      <c r="BP5" s="304"/>
      <c r="BQ5" s="304"/>
      <c r="BR5" s="304"/>
      <c r="BS5" s="304"/>
      <c r="BT5" s="304"/>
      <c r="BU5" s="296"/>
    </row>
    <row r="6" spans="2:65" s="83" customFormat="1" ht="12.75" customHeight="1">
      <c r="B6" s="431" t="s">
        <v>560</v>
      </c>
      <c r="C6" s="431"/>
      <c r="D6" s="432"/>
      <c r="E6" s="432"/>
      <c r="F6" s="432"/>
      <c r="G6" s="432"/>
      <c r="H6" s="433" t="s">
        <v>4</v>
      </c>
      <c r="I6" s="434"/>
      <c r="J6" s="299"/>
      <c r="K6" s="437" t="s">
        <v>89</v>
      </c>
      <c r="L6" s="439" t="s">
        <v>90</v>
      </c>
      <c r="M6" s="441" t="s">
        <v>117</v>
      </c>
      <c r="N6" s="442"/>
      <c r="O6" s="327"/>
      <c r="P6" s="434" t="s">
        <v>5</v>
      </c>
      <c r="Q6" s="434"/>
      <c r="R6" s="299"/>
      <c r="S6" s="437" t="s">
        <v>89</v>
      </c>
      <c r="T6" s="439" t="s">
        <v>90</v>
      </c>
      <c r="U6" s="441" t="s">
        <v>117</v>
      </c>
      <c r="V6" s="443"/>
      <c r="X6" s="433" t="s">
        <v>6</v>
      </c>
      <c r="Y6" s="434"/>
      <c r="Z6" s="299"/>
      <c r="AA6" s="437" t="s">
        <v>89</v>
      </c>
      <c r="AB6" s="439" t="s">
        <v>90</v>
      </c>
      <c r="AC6" s="441" t="s">
        <v>117</v>
      </c>
      <c r="AD6" s="443"/>
      <c r="AF6" s="433" t="s">
        <v>7</v>
      </c>
      <c r="AG6" s="434"/>
      <c r="AH6" s="299"/>
      <c r="AI6" s="437" t="s">
        <v>89</v>
      </c>
      <c r="AJ6" s="439" t="s">
        <v>90</v>
      </c>
      <c r="AK6" s="441" t="s">
        <v>117</v>
      </c>
      <c r="AL6" s="443"/>
      <c r="AN6" s="433" t="s">
        <v>115</v>
      </c>
      <c r="AO6" s="434"/>
      <c r="AP6" s="299"/>
      <c r="AQ6" s="437" t="s">
        <v>89</v>
      </c>
      <c r="AR6" s="439" t="s">
        <v>90</v>
      </c>
      <c r="AS6" s="444" t="s">
        <v>117</v>
      </c>
      <c r="AT6" s="445"/>
      <c r="AV6" s="433" t="s">
        <v>8</v>
      </c>
      <c r="AW6" s="434"/>
      <c r="AX6" s="299"/>
      <c r="AY6" s="437" t="s">
        <v>89</v>
      </c>
      <c r="AZ6" s="439" t="s">
        <v>90</v>
      </c>
      <c r="BA6" s="442" t="s">
        <v>117</v>
      </c>
      <c r="BB6" s="442"/>
      <c r="BF6" s="297"/>
      <c r="BG6" s="297"/>
      <c r="BH6" s="297"/>
      <c r="BI6" s="297"/>
      <c r="BJ6" s="297"/>
      <c r="BK6" s="297"/>
      <c r="BL6" s="297"/>
      <c r="BM6" s="297"/>
    </row>
    <row r="7" spans="2:65" s="83" customFormat="1" ht="12.75" customHeight="1">
      <c r="B7" s="431"/>
      <c r="C7" s="431"/>
      <c r="D7" s="432"/>
      <c r="E7" s="432"/>
      <c r="F7" s="432"/>
      <c r="G7" s="432"/>
      <c r="H7" s="435"/>
      <c r="I7" s="436"/>
      <c r="J7" s="300"/>
      <c r="K7" s="438"/>
      <c r="L7" s="440"/>
      <c r="M7" s="61" t="s">
        <v>116</v>
      </c>
      <c r="N7" s="61" t="s">
        <v>114</v>
      </c>
      <c r="P7" s="435"/>
      <c r="Q7" s="436"/>
      <c r="R7" s="300"/>
      <c r="S7" s="438"/>
      <c r="T7" s="440"/>
      <c r="U7" s="61" t="s">
        <v>116</v>
      </c>
      <c r="V7" s="61" t="s">
        <v>114</v>
      </c>
      <c r="X7" s="435"/>
      <c r="Y7" s="436"/>
      <c r="Z7" s="300"/>
      <c r="AA7" s="438"/>
      <c r="AB7" s="440"/>
      <c r="AC7" s="61" t="s">
        <v>116</v>
      </c>
      <c r="AD7" s="61" t="s">
        <v>114</v>
      </c>
      <c r="AF7" s="435"/>
      <c r="AG7" s="436"/>
      <c r="AH7" s="300"/>
      <c r="AI7" s="438"/>
      <c r="AJ7" s="440"/>
      <c r="AK7" s="61" t="s">
        <v>116</v>
      </c>
      <c r="AL7" s="61" t="s">
        <v>114</v>
      </c>
      <c r="AN7" s="435"/>
      <c r="AO7" s="436"/>
      <c r="AP7" s="300"/>
      <c r="AQ7" s="438"/>
      <c r="AR7" s="440"/>
      <c r="AS7" s="191" t="s">
        <v>116</v>
      </c>
      <c r="AT7" s="191" t="s">
        <v>114</v>
      </c>
      <c r="AV7" s="435"/>
      <c r="AW7" s="436"/>
      <c r="AX7" s="300"/>
      <c r="AY7" s="438"/>
      <c r="AZ7" s="440"/>
      <c r="BA7" s="61" t="s">
        <v>116</v>
      </c>
      <c r="BB7" s="61" t="s">
        <v>114</v>
      </c>
      <c r="BF7" s="297"/>
      <c r="BG7" s="297"/>
      <c r="BH7" s="297"/>
      <c r="BI7" s="297"/>
      <c r="BJ7" s="297"/>
      <c r="BK7" s="297"/>
      <c r="BL7" s="297"/>
      <c r="BM7" s="297"/>
    </row>
    <row r="8" spans="1:57" ht="12.75" customHeight="1">
      <c r="A8" s="34" t="s">
        <v>110</v>
      </c>
      <c r="B8" s="29" t="s">
        <v>109</v>
      </c>
      <c r="D8" s="293"/>
      <c r="E8" s="293"/>
      <c r="F8" s="293"/>
      <c r="G8" s="293"/>
      <c r="H8" s="36">
        <v>45200</v>
      </c>
      <c r="I8" s="210">
        <v>45200</v>
      </c>
      <c r="J8" s="301"/>
      <c r="K8" s="187">
        <v>0</v>
      </c>
      <c r="L8" s="446" t="s">
        <v>552</v>
      </c>
      <c r="M8" s="84"/>
      <c r="N8" s="84" t="s">
        <v>558</v>
      </c>
      <c r="O8" s="5"/>
      <c r="P8" s="48">
        <v>45231</v>
      </c>
      <c r="Q8" s="210">
        <v>45231</v>
      </c>
      <c r="R8" s="210"/>
      <c r="S8" s="187">
        <v>0</v>
      </c>
      <c r="T8" s="80" t="s">
        <v>112</v>
      </c>
      <c r="U8" s="84"/>
      <c r="V8" s="84" t="s">
        <v>558</v>
      </c>
      <c r="W8" s="5"/>
      <c r="X8" s="47">
        <v>45261</v>
      </c>
      <c r="Y8" s="210">
        <v>45261</v>
      </c>
      <c r="Z8" s="210"/>
      <c r="AA8" s="187">
        <v>1</v>
      </c>
      <c r="AB8" s="80" t="s">
        <v>112</v>
      </c>
      <c r="AC8" s="84"/>
      <c r="AD8" s="84" t="s">
        <v>558</v>
      </c>
      <c r="AE8" s="5"/>
      <c r="AF8" s="47">
        <v>45292</v>
      </c>
      <c r="AG8" s="210">
        <v>45292</v>
      </c>
      <c r="AH8" s="210"/>
      <c r="AI8" s="187">
        <v>2</v>
      </c>
      <c r="AJ8" s="167"/>
      <c r="AK8" s="449" t="s">
        <v>2</v>
      </c>
      <c r="AL8" s="450"/>
      <c r="AM8" s="5"/>
      <c r="AN8" s="47">
        <v>45323</v>
      </c>
      <c r="AO8" s="210">
        <v>45323</v>
      </c>
      <c r="AP8" s="210"/>
      <c r="AQ8" s="187">
        <v>0</v>
      </c>
      <c r="AR8" s="207" t="s">
        <v>113</v>
      </c>
      <c r="AS8" s="192"/>
      <c r="AT8" s="84" t="s">
        <v>558</v>
      </c>
      <c r="AU8" s="5"/>
      <c r="AV8" s="47">
        <v>45352</v>
      </c>
      <c r="AW8" s="210">
        <v>45352</v>
      </c>
      <c r="AX8" s="210"/>
      <c r="AY8" s="187">
        <v>1</v>
      </c>
      <c r="AZ8" s="207" t="s">
        <v>50</v>
      </c>
      <c r="BA8" s="84"/>
      <c r="BB8" s="84" t="s">
        <v>558</v>
      </c>
      <c r="BC8" s="5"/>
      <c r="BD8" s="5"/>
      <c r="BE8" s="5"/>
    </row>
    <row r="9" spans="1:66" ht="12.75" customHeight="1">
      <c r="A9" s="34" t="s">
        <v>24</v>
      </c>
      <c r="B9" s="29" t="s">
        <v>118</v>
      </c>
      <c r="D9" s="293"/>
      <c r="E9" s="293"/>
      <c r="F9" s="293"/>
      <c r="G9" s="293"/>
      <c r="H9" s="36">
        <v>45201</v>
      </c>
      <c r="I9" s="74">
        <v>45201</v>
      </c>
      <c r="J9" s="74"/>
      <c r="K9" s="187">
        <v>1</v>
      </c>
      <c r="L9" s="447"/>
      <c r="M9" s="84"/>
      <c r="N9" s="84" t="s">
        <v>558</v>
      </c>
      <c r="O9" s="5"/>
      <c r="P9" s="48">
        <v>45232</v>
      </c>
      <c r="Q9" s="76">
        <v>45232</v>
      </c>
      <c r="R9" s="76"/>
      <c r="S9" s="187">
        <v>0</v>
      </c>
      <c r="T9" s="80" t="s">
        <v>50</v>
      </c>
      <c r="U9" s="84"/>
      <c r="V9" s="84" t="s">
        <v>558</v>
      </c>
      <c r="W9" s="5"/>
      <c r="X9" s="48">
        <v>45262</v>
      </c>
      <c r="Y9" s="76">
        <v>45262</v>
      </c>
      <c r="Z9" s="76"/>
      <c r="AA9" s="187">
        <v>1</v>
      </c>
      <c r="AB9" s="80" t="s">
        <v>50</v>
      </c>
      <c r="AC9" s="84"/>
      <c r="AD9" s="84" t="s">
        <v>558</v>
      </c>
      <c r="AE9" s="5"/>
      <c r="AF9" s="48">
        <v>45293</v>
      </c>
      <c r="AG9" s="76">
        <v>45293</v>
      </c>
      <c r="AH9" s="76"/>
      <c r="AI9" s="187">
        <v>2</v>
      </c>
      <c r="AJ9" s="167" t="s">
        <v>54</v>
      </c>
      <c r="AK9" s="84"/>
      <c r="AL9" s="84" t="s">
        <v>558</v>
      </c>
      <c r="AM9" s="5"/>
      <c r="AN9" s="48">
        <v>45324</v>
      </c>
      <c r="AO9" s="76">
        <v>45324</v>
      </c>
      <c r="AP9" s="76"/>
      <c r="AQ9" s="187">
        <v>0</v>
      </c>
      <c r="AR9" s="207" t="s">
        <v>36</v>
      </c>
      <c r="AS9" s="192"/>
      <c r="AT9" s="84" t="s">
        <v>558</v>
      </c>
      <c r="AU9" s="5"/>
      <c r="AV9" s="48">
        <v>45353</v>
      </c>
      <c r="AW9" s="76">
        <v>45353</v>
      </c>
      <c r="AX9" s="76"/>
      <c r="AY9" s="187">
        <v>1</v>
      </c>
      <c r="AZ9" s="207" t="s">
        <v>113</v>
      </c>
      <c r="BA9" s="84"/>
      <c r="BB9" s="84" t="s">
        <v>558</v>
      </c>
      <c r="BC9" s="5"/>
      <c r="BD9" s="5"/>
      <c r="BE9" s="5"/>
      <c r="BN9" s="12"/>
    </row>
    <row r="10" spans="1:57" ht="12.75" customHeight="1">
      <c r="A10" s="34" t="s">
        <v>28</v>
      </c>
      <c r="B10" s="29" t="s">
        <v>27</v>
      </c>
      <c r="D10" s="293"/>
      <c r="E10" s="293"/>
      <c r="F10" s="293"/>
      <c r="G10" s="293"/>
      <c r="H10" s="36">
        <v>45202</v>
      </c>
      <c r="I10" s="74">
        <v>45202</v>
      </c>
      <c r="J10" s="74"/>
      <c r="K10" s="187">
        <v>1</v>
      </c>
      <c r="L10" s="447"/>
      <c r="M10" s="84"/>
      <c r="N10" s="84" t="s">
        <v>558</v>
      </c>
      <c r="O10" s="5"/>
      <c r="P10" s="48">
        <v>45233</v>
      </c>
      <c r="Q10" s="76">
        <v>45233</v>
      </c>
      <c r="R10" s="76"/>
      <c r="S10" s="187">
        <v>0</v>
      </c>
      <c r="T10" s="80" t="s">
        <v>28</v>
      </c>
      <c r="U10" s="84"/>
      <c r="V10" s="84" t="s">
        <v>558</v>
      </c>
      <c r="W10" s="5"/>
      <c r="X10" s="48">
        <v>45263</v>
      </c>
      <c r="Y10" s="76">
        <v>45263</v>
      </c>
      <c r="Z10" s="76"/>
      <c r="AA10" s="187">
        <v>1</v>
      </c>
      <c r="AB10" s="80" t="s">
        <v>558</v>
      </c>
      <c r="AC10" s="84"/>
      <c r="AD10" s="84" t="s">
        <v>558</v>
      </c>
      <c r="AE10" s="5"/>
      <c r="AF10" s="48">
        <v>45294</v>
      </c>
      <c r="AG10" s="76">
        <v>45294</v>
      </c>
      <c r="AH10" s="76"/>
      <c r="AI10" s="187">
        <v>2</v>
      </c>
      <c r="AJ10" s="167" t="s">
        <v>111</v>
      </c>
      <c r="AK10" s="84"/>
      <c r="AL10" s="84" t="s">
        <v>558</v>
      </c>
      <c r="AM10" s="5"/>
      <c r="AN10" s="48">
        <v>45325</v>
      </c>
      <c r="AO10" s="76">
        <v>45325</v>
      </c>
      <c r="AP10" s="76"/>
      <c r="AQ10" s="187">
        <v>0</v>
      </c>
      <c r="AR10" s="207" t="s">
        <v>24</v>
      </c>
      <c r="AS10" s="192"/>
      <c r="AT10" s="84" t="s">
        <v>558</v>
      </c>
      <c r="AU10" s="5"/>
      <c r="AV10" s="48">
        <v>45354</v>
      </c>
      <c r="AW10" s="76">
        <v>45354</v>
      </c>
      <c r="AX10" s="76"/>
      <c r="AY10" s="187">
        <v>1</v>
      </c>
      <c r="AZ10" s="207" t="s">
        <v>558</v>
      </c>
      <c r="BA10" s="84"/>
      <c r="BB10" s="84" t="s">
        <v>558</v>
      </c>
      <c r="BC10" s="5"/>
      <c r="BD10" s="5"/>
      <c r="BE10" s="5"/>
    </row>
    <row r="11" spans="1:57" ht="12.75" customHeight="1">
      <c r="A11" s="34" t="s">
        <v>36</v>
      </c>
      <c r="B11" s="29" t="s">
        <v>35</v>
      </c>
      <c r="D11" s="293"/>
      <c r="E11" s="293"/>
      <c r="F11" s="293"/>
      <c r="G11" s="293"/>
      <c r="H11" s="36">
        <v>45203</v>
      </c>
      <c r="I11" s="74">
        <v>45203</v>
      </c>
      <c r="J11" s="74"/>
      <c r="K11" s="187">
        <v>1</v>
      </c>
      <c r="L11" s="447"/>
      <c r="M11" s="84"/>
      <c r="N11" s="84" t="s">
        <v>558</v>
      </c>
      <c r="O11" s="5"/>
      <c r="P11" s="48">
        <v>45234</v>
      </c>
      <c r="Q11" s="76">
        <v>45234</v>
      </c>
      <c r="R11" s="76"/>
      <c r="S11" s="187">
        <v>0</v>
      </c>
      <c r="T11" s="80" t="s">
        <v>36</v>
      </c>
      <c r="U11" s="84"/>
      <c r="V11" s="84" t="s">
        <v>558</v>
      </c>
      <c r="W11" s="5"/>
      <c r="X11" s="48">
        <v>45264</v>
      </c>
      <c r="Y11" s="76">
        <v>45264</v>
      </c>
      <c r="Z11" s="76"/>
      <c r="AA11" s="187">
        <v>2</v>
      </c>
      <c r="AB11" s="80" t="s">
        <v>36</v>
      </c>
      <c r="AC11" s="84"/>
      <c r="AD11" s="84" t="s">
        <v>558</v>
      </c>
      <c r="AE11" s="5"/>
      <c r="AF11" s="48">
        <v>45295</v>
      </c>
      <c r="AG11" s="76">
        <v>45295</v>
      </c>
      <c r="AH11" s="76"/>
      <c r="AI11" s="187">
        <v>2</v>
      </c>
      <c r="AJ11" s="167" t="s">
        <v>24</v>
      </c>
      <c r="AK11" s="84"/>
      <c r="AL11" s="84" t="s">
        <v>558</v>
      </c>
      <c r="AM11" s="5"/>
      <c r="AN11" s="48">
        <v>45326</v>
      </c>
      <c r="AO11" s="76">
        <v>45326</v>
      </c>
      <c r="AP11" s="76"/>
      <c r="AQ11" s="187">
        <v>0</v>
      </c>
      <c r="AR11" s="207" t="s">
        <v>558</v>
      </c>
      <c r="AS11" s="192"/>
      <c r="AT11" s="84" t="s">
        <v>558</v>
      </c>
      <c r="AU11" s="5"/>
      <c r="AV11" s="48">
        <v>45355</v>
      </c>
      <c r="AW11" s="76">
        <v>45355</v>
      </c>
      <c r="AX11" s="76"/>
      <c r="AY11" s="187">
        <v>0</v>
      </c>
      <c r="AZ11" s="79" t="s">
        <v>24</v>
      </c>
      <c r="BA11" s="84"/>
      <c r="BB11" s="84" t="s">
        <v>558</v>
      </c>
      <c r="BC11" s="5"/>
      <c r="BD11" s="5"/>
      <c r="BE11" s="5"/>
    </row>
    <row r="12" spans="1:57" ht="12.75" customHeight="1">
      <c r="A12" s="34" t="s">
        <v>44</v>
      </c>
      <c r="B12" s="29" t="s">
        <v>43</v>
      </c>
      <c r="D12" s="293"/>
      <c r="E12" s="293"/>
      <c r="F12" s="293"/>
      <c r="G12" s="293"/>
      <c r="H12" s="36">
        <v>45204</v>
      </c>
      <c r="I12" s="74">
        <v>45204</v>
      </c>
      <c r="J12" s="74"/>
      <c r="K12" s="187">
        <v>1</v>
      </c>
      <c r="L12" s="447"/>
      <c r="M12" s="84"/>
      <c r="N12" s="84" t="s">
        <v>558</v>
      </c>
      <c r="O12" s="5"/>
      <c r="P12" s="48">
        <v>45235</v>
      </c>
      <c r="Q12" s="76">
        <v>45235</v>
      </c>
      <c r="R12" s="76"/>
      <c r="S12" s="187">
        <v>0</v>
      </c>
      <c r="T12" s="80" t="s">
        <v>558</v>
      </c>
      <c r="U12" s="84"/>
      <c r="V12" s="84" t="s">
        <v>558</v>
      </c>
      <c r="W12" s="5"/>
      <c r="X12" s="48">
        <v>45265</v>
      </c>
      <c r="Y12" s="76">
        <v>45265</v>
      </c>
      <c r="Z12" s="76"/>
      <c r="AA12" s="187">
        <v>2</v>
      </c>
      <c r="AB12" s="80" t="s">
        <v>24</v>
      </c>
      <c r="AC12" s="451" t="s">
        <v>9</v>
      </c>
      <c r="AD12" s="452"/>
      <c r="AE12" s="5"/>
      <c r="AF12" s="48">
        <v>45296</v>
      </c>
      <c r="AG12" s="76">
        <v>45296</v>
      </c>
      <c r="AH12" s="76"/>
      <c r="AI12" s="187">
        <v>2</v>
      </c>
      <c r="AJ12" s="167" t="s">
        <v>112</v>
      </c>
      <c r="AK12" s="84"/>
      <c r="AL12" s="84" t="s">
        <v>558</v>
      </c>
      <c r="AM12" s="5"/>
      <c r="AN12" s="48">
        <v>45327</v>
      </c>
      <c r="AO12" s="76">
        <v>45327</v>
      </c>
      <c r="AP12" s="76"/>
      <c r="AQ12" s="187">
        <v>1</v>
      </c>
      <c r="AR12" s="207" t="s">
        <v>28</v>
      </c>
      <c r="AS12" s="192"/>
      <c r="AT12" s="84" t="s">
        <v>558</v>
      </c>
      <c r="AU12" s="5"/>
      <c r="AV12" s="48">
        <v>45356</v>
      </c>
      <c r="AW12" s="76">
        <v>45356</v>
      </c>
      <c r="AX12" s="76"/>
      <c r="AY12" s="187">
        <v>0</v>
      </c>
      <c r="AZ12" s="79" t="s">
        <v>44</v>
      </c>
      <c r="BA12" s="84"/>
      <c r="BB12" s="84" t="s">
        <v>558</v>
      </c>
      <c r="BC12" s="5"/>
      <c r="BD12" s="5"/>
      <c r="BE12" s="5"/>
    </row>
    <row r="13" spans="1:57" ht="12.75" customHeight="1">
      <c r="A13" s="34" t="s">
        <v>50</v>
      </c>
      <c r="B13" s="29" t="s">
        <v>49</v>
      </c>
      <c r="D13" s="293"/>
      <c r="E13" s="293"/>
      <c r="F13" s="293"/>
      <c r="G13" s="293"/>
      <c r="H13" s="36">
        <v>45205</v>
      </c>
      <c r="I13" s="74">
        <v>45205</v>
      </c>
      <c r="J13" s="74"/>
      <c r="K13" s="187">
        <v>1</v>
      </c>
      <c r="L13" s="447"/>
      <c r="M13" s="84"/>
      <c r="N13" s="84" t="s">
        <v>558</v>
      </c>
      <c r="O13" s="5"/>
      <c r="P13" s="48">
        <v>45236</v>
      </c>
      <c r="Q13" s="76">
        <v>45236</v>
      </c>
      <c r="R13" s="76"/>
      <c r="S13" s="187">
        <v>1</v>
      </c>
      <c r="T13" s="80" t="s">
        <v>113</v>
      </c>
      <c r="U13" s="84"/>
      <c r="V13" s="84" t="s">
        <v>558</v>
      </c>
      <c r="W13" s="5"/>
      <c r="X13" s="48">
        <v>45266</v>
      </c>
      <c r="Y13" s="76">
        <v>45266</v>
      </c>
      <c r="Z13" s="76"/>
      <c r="AA13" s="187">
        <v>2</v>
      </c>
      <c r="AB13" s="80" t="s">
        <v>113</v>
      </c>
      <c r="AC13" s="84"/>
      <c r="AD13" s="84" t="s">
        <v>558</v>
      </c>
      <c r="AE13" s="5"/>
      <c r="AF13" s="48">
        <v>45297</v>
      </c>
      <c r="AG13" s="76">
        <v>45297</v>
      </c>
      <c r="AH13" s="76"/>
      <c r="AI13" s="187">
        <v>2</v>
      </c>
      <c r="AJ13" s="167" t="s">
        <v>36</v>
      </c>
      <c r="AK13" s="84"/>
      <c r="AL13" s="84" t="s">
        <v>558</v>
      </c>
      <c r="AM13" s="5"/>
      <c r="AN13" s="48">
        <v>45328</v>
      </c>
      <c r="AO13" s="76">
        <v>45328</v>
      </c>
      <c r="AP13" s="76"/>
      <c r="AQ13" s="187">
        <v>1</v>
      </c>
      <c r="AR13" s="207" t="s">
        <v>50</v>
      </c>
      <c r="AS13" s="192"/>
      <c r="AT13" s="84" t="s">
        <v>558</v>
      </c>
      <c r="AU13" s="5"/>
      <c r="AV13" s="48">
        <v>45357</v>
      </c>
      <c r="AW13" s="76">
        <v>45357</v>
      </c>
      <c r="AX13" s="76"/>
      <c r="AY13" s="187">
        <v>0</v>
      </c>
      <c r="AZ13" s="79" t="s">
        <v>110</v>
      </c>
      <c r="BA13" s="84"/>
      <c r="BB13" s="84" t="s">
        <v>558</v>
      </c>
      <c r="BC13" s="5"/>
      <c r="BD13" s="5"/>
      <c r="BE13" s="5"/>
    </row>
    <row r="14" spans="1:57" ht="12.75" customHeight="1">
      <c r="A14" s="34" t="s">
        <v>54</v>
      </c>
      <c r="B14" s="29" t="s">
        <v>53</v>
      </c>
      <c r="D14" s="293"/>
      <c r="E14" s="293"/>
      <c r="F14" s="293"/>
      <c r="G14" s="293"/>
      <c r="H14" s="36">
        <v>45206</v>
      </c>
      <c r="I14" s="74">
        <v>45206</v>
      </c>
      <c r="J14" s="74"/>
      <c r="K14" s="187">
        <v>1</v>
      </c>
      <c r="L14" s="447"/>
      <c r="M14" s="84"/>
      <c r="N14" s="84" t="s">
        <v>558</v>
      </c>
      <c r="O14" s="5"/>
      <c r="P14" s="48">
        <v>45237</v>
      </c>
      <c r="Q14" s="76">
        <v>45237</v>
      </c>
      <c r="R14" s="76"/>
      <c r="S14" s="187">
        <v>1</v>
      </c>
      <c r="T14" s="80" t="s">
        <v>112</v>
      </c>
      <c r="U14" s="84"/>
      <c r="V14" s="84" t="s">
        <v>558</v>
      </c>
      <c r="W14" s="5"/>
      <c r="X14" s="48">
        <v>45267</v>
      </c>
      <c r="Y14" s="76">
        <v>45267</v>
      </c>
      <c r="Z14" s="76"/>
      <c r="AA14" s="187">
        <v>2</v>
      </c>
      <c r="AB14" s="80" t="s">
        <v>112</v>
      </c>
      <c r="AC14" s="84"/>
      <c r="AD14" s="84" t="s">
        <v>558</v>
      </c>
      <c r="AE14" s="5"/>
      <c r="AF14" s="48">
        <v>45298</v>
      </c>
      <c r="AG14" s="76">
        <v>45298</v>
      </c>
      <c r="AH14" s="76"/>
      <c r="AI14" s="187">
        <v>2</v>
      </c>
      <c r="AJ14" s="167" t="s">
        <v>558</v>
      </c>
      <c r="AK14" s="84"/>
      <c r="AL14" s="84" t="s">
        <v>558</v>
      </c>
      <c r="AM14" s="5"/>
      <c r="AN14" s="48">
        <v>45329</v>
      </c>
      <c r="AO14" s="76">
        <v>45329</v>
      </c>
      <c r="AP14" s="76"/>
      <c r="AQ14" s="187">
        <v>1</v>
      </c>
      <c r="AR14" s="207" t="s">
        <v>113</v>
      </c>
      <c r="AS14" s="192"/>
      <c r="AT14" s="84" t="s">
        <v>558</v>
      </c>
      <c r="AU14" s="5"/>
      <c r="AV14" s="48">
        <v>45358</v>
      </c>
      <c r="AW14" s="76">
        <v>45358</v>
      </c>
      <c r="AX14" s="76"/>
      <c r="AY14" s="187">
        <v>0</v>
      </c>
      <c r="AZ14" s="79" t="s">
        <v>36</v>
      </c>
      <c r="BA14" s="84"/>
      <c r="BB14" s="84" t="s">
        <v>558</v>
      </c>
      <c r="BC14" s="5"/>
      <c r="BD14" s="5"/>
      <c r="BE14" s="5"/>
    </row>
    <row r="15" spans="1:57" ht="12.75" customHeight="1">
      <c r="A15" s="34" t="s">
        <v>61</v>
      </c>
      <c r="B15" s="29" t="s">
        <v>60</v>
      </c>
      <c r="D15" s="293"/>
      <c r="E15" s="293"/>
      <c r="F15" s="293"/>
      <c r="G15" s="293"/>
      <c r="H15" s="36">
        <v>45207</v>
      </c>
      <c r="I15" s="74">
        <v>45207</v>
      </c>
      <c r="J15" s="74"/>
      <c r="K15" s="187">
        <v>1</v>
      </c>
      <c r="L15" s="448"/>
      <c r="M15" s="84"/>
      <c r="N15" s="84" t="s">
        <v>558</v>
      </c>
      <c r="O15" s="309"/>
      <c r="P15" s="81">
        <v>45238</v>
      </c>
      <c r="Q15" s="76">
        <v>45238</v>
      </c>
      <c r="R15" s="76"/>
      <c r="S15" s="187">
        <v>1</v>
      </c>
      <c r="T15" s="80" t="s">
        <v>50</v>
      </c>
      <c r="U15" s="84"/>
      <c r="V15" s="84" t="s">
        <v>558</v>
      </c>
      <c r="W15" s="5"/>
      <c r="X15" s="48">
        <v>45268</v>
      </c>
      <c r="Y15" s="76">
        <v>45268</v>
      </c>
      <c r="Z15" s="76"/>
      <c r="AA15" s="187">
        <v>2</v>
      </c>
      <c r="AB15" s="80" t="s">
        <v>50</v>
      </c>
      <c r="AC15" s="84"/>
      <c r="AD15" s="84" t="s">
        <v>558</v>
      </c>
      <c r="AE15" s="5"/>
      <c r="AF15" s="48">
        <v>45299</v>
      </c>
      <c r="AG15" s="76">
        <v>45299</v>
      </c>
      <c r="AH15" s="76"/>
      <c r="AI15" s="187">
        <v>0</v>
      </c>
      <c r="AJ15" s="167" t="s">
        <v>54</v>
      </c>
      <c r="AK15" s="84"/>
      <c r="AL15" s="84" t="s">
        <v>558</v>
      </c>
      <c r="AM15" s="5"/>
      <c r="AN15" s="48">
        <v>45330</v>
      </c>
      <c r="AO15" s="76">
        <v>45330</v>
      </c>
      <c r="AP15" s="76"/>
      <c r="AQ15" s="187">
        <v>1</v>
      </c>
      <c r="AR15" s="207" t="s">
        <v>36</v>
      </c>
      <c r="AS15" s="192"/>
      <c r="AT15" s="84" t="s">
        <v>558</v>
      </c>
      <c r="AU15" s="5"/>
      <c r="AV15" s="48">
        <v>45359</v>
      </c>
      <c r="AW15" s="76">
        <v>45359</v>
      </c>
      <c r="AX15" s="76"/>
      <c r="AY15" s="187">
        <v>0</v>
      </c>
      <c r="AZ15" s="79" t="s">
        <v>112</v>
      </c>
      <c r="BA15" s="84"/>
      <c r="BB15" s="84" t="s">
        <v>558</v>
      </c>
      <c r="BC15" s="5"/>
      <c r="BD15" s="5"/>
      <c r="BE15" s="5"/>
    </row>
    <row r="16" spans="1:57" ht="12.75" customHeight="1">
      <c r="A16" s="328"/>
      <c r="B16" s="328"/>
      <c r="D16" s="293"/>
      <c r="E16" s="293"/>
      <c r="F16" s="293"/>
      <c r="G16" s="293"/>
      <c r="H16" s="36">
        <v>45208</v>
      </c>
      <c r="I16" s="74">
        <v>45208</v>
      </c>
      <c r="J16" s="74"/>
      <c r="K16" s="187">
        <v>0</v>
      </c>
      <c r="L16" s="392" t="s">
        <v>111</v>
      </c>
      <c r="M16" s="84"/>
      <c r="N16" s="84" t="s">
        <v>558</v>
      </c>
      <c r="O16" s="5"/>
      <c r="P16" s="48">
        <v>45239</v>
      </c>
      <c r="Q16" s="76">
        <v>45239</v>
      </c>
      <c r="R16" s="76"/>
      <c r="S16" s="187">
        <v>1</v>
      </c>
      <c r="T16" s="80" t="s">
        <v>28</v>
      </c>
      <c r="U16" s="84"/>
      <c r="V16" s="84" t="s">
        <v>558</v>
      </c>
      <c r="W16" s="5"/>
      <c r="X16" s="48">
        <v>45269</v>
      </c>
      <c r="Y16" s="76">
        <v>45269</v>
      </c>
      <c r="Z16" s="76"/>
      <c r="AA16" s="187">
        <v>2</v>
      </c>
      <c r="AB16" s="80" t="s">
        <v>28</v>
      </c>
      <c r="AC16" s="84"/>
      <c r="AD16" s="84" t="s">
        <v>558</v>
      </c>
      <c r="AE16" s="5"/>
      <c r="AF16" s="48">
        <v>45300</v>
      </c>
      <c r="AG16" s="76">
        <v>45300</v>
      </c>
      <c r="AH16" s="76"/>
      <c r="AI16" s="187">
        <v>0</v>
      </c>
      <c r="AJ16" s="167" t="s">
        <v>111</v>
      </c>
      <c r="AK16" s="84"/>
      <c r="AL16" s="84" t="s">
        <v>558</v>
      </c>
      <c r="AM16" s="5"/>
      <c r="AN16" s="48">
        <v>45331</v>
      </c>
      <c r="AO16" s="76">
        <v>45331</v>
      </c>
      <c r="AP16" s="76"/>
      <c r="AQ16" s="187">
        <v>1</v>
      </c>
      <c r="AR16" s="207" t="s">
        <v>24</v>
      </c>
      <c r="AS16" s="192"/>
      <c r="AT16" s="84" t="s">
        <v>558</v>
      </c>
      <c r="AU16" s="5"/>
      <c r="AV16" s="48">
        <v>45360</v>
      </c>
      <c r="AW16" s="76">
        <v>45360</v>
      </c>
      <c r="AX16" s="76"/>
      <c r="AY16" s="187">
        <v>0</v>
      </c>
      <c r="AZ16" s="79" t="s">
        <v>54</v>
      </c>
      <c r="BA16" s="84"/>
      <c r="BB16" s="84" t="s">
        <v>558</v>
      </c>
      <c r="BC16" s="5"/>
      <c r="BD16" s="5"/>
      <c r="BE16" s="5"/>
    </row>
    <row r="17" spans="1:57" ht="12.75" customHeight="1">
      <c r="A17" s="57" t="s">
        <v>111</v>
      </c>
      <c r="B17" s="59" t="s">
        <v>77</v>
      </c>
      <c r="D17" s="293"/>
      <c r="E17" s="293"/>
      <c r="F17" s="293"/>
      <c r="G17" s="293"/>
      <c r="H17" s="36">
        <v>45209</v>
      </c>
      <c r="I17" s="74">
        <v>45209</v>
      </c>
      <c r="J17" s="74"/>
      <c r="K17" s="187">
        <v>0</v>
      </c>
      <c r="L17" s="392" t="s">
        <v>24</v>
      </c>
      <c r="M17" s="84"/>
      <c r="N17" s="84" t="s">
        <v>558</v>
      </c>
      <c r="O17" s="5"/>
      <c r="P17" s="48">
        <v>45240</v>
      </c>
      <c r="Q17" s="76">
        <v>45240</v>
      </c>
      <c r="R17" s="76"/>
      <c r="S17" s="187">
        <v>1</v>
      </c>
      <c r="T17" s="80" t="s">
        <v>36</v>
      </c>
      <c r="U17" s="84"/>
      <c r="V17" s="84" t="s">
        <v>558</v>
      </c>
      <c r="W17" s="5"/>
      <c r="X17" s="48">
        <v>45270</v>
      </c>
      <c r="Y17" s="76">
        <v>45270</v>
      </c>
      <c r="Z17" s="76"/>
      <c r="AA17" s="187">
        <v>2</v>
      </c>
      <c r="AB17" s="80" t="s">
        <v>558</v>
      </c>
      <c r="AC17" s="84"/>
      <c r="AD17" s="84" t="s">
        <v>558</v>
      </c>
      <c r="AE17" s="5"/>
      <c r="AF17" s="48">
        <v>45301</v>
      </c>
      <c r="AG17" s="76">
        <v>45301</v>
      </c>
      <c r="AH17" s="76"/>
      <c r="AI17" s="187">
        <v>0</v>
      </c>
      <c r="AJ17" s="167" t="s">
        <v>24</v>
      </c>
      <c r="AK17" s="84"/>
      <c r="AL17" s="84" t="s">
        <v>558</v>
      </c>
      <c r="AM17" s="5"/>
      <c r="AN17" s="48">
        <v>45332</v>
      </c>
      <c r="AO17" s="76">
        <v>45332</v>
      </c>
      <c r="AP17" s="76"/>
      <c r="AQ17" s="187">
        <v>1</v>
      </c>
      <c r="AR17" s="207" t="s">
        <v>111</v>
      </c>
      <c r="AS17" s="192"/>
      <c r="AT17" s="84" t="s">
        <v>558</v>
      </c>
      <c r="AU17" s="5"/>
      <c r="AV17" s="48">
        <v>45361</v>
      </c>
      <c r="AW17" s="76">
        <v>45361</v>
      </c>
      <c r="AX17" s="76"/>
      <c r="AY17" s="187">
        <v>0</v>
      </c>
      <c r="AZ17" s="79" t="s">
        <v>558</v>
      </c>
      <c r="BA17" s="84"/>
      <c r="BB17" s="84" t="s">
        <v>558</v>
      </c>
      <c r="BC17" s="5"/>
      <c r="BD17" s="5"/>
      <c r="BE17" s="5"/>
    </row>
    <row r="18" spans="1:57" ht="12.75" customHeight="1">
      <c r="A18" s="311" t="s">
        <v>112</v>
      </c>
      <c r="B18" s="58" t="s">
        <v>84</v>
      </c>
      <c r="D18" s="293"/>
      <c r="E18" s="293"/>
      <c r="F18" s="293"/>
      <c r="G18" s="293"/>
      <c r="H18" s="36">
        <v>45210</v>
      </c>
      <c r="I18" s="74">
        <v>45210</v>
      </c>
      <c r="J18" s="74"/>
      <c r="K18" s="187">
        <v>0</v>
      </c>
      <c r="L18" s="392" t="s">
        <v>110</v>
      </c>
      <c r="M18" s="84"/>
      <c r="N18" s="84" t="s">
        <v>558</v>
      </c>
      <c r="O18" s="5"/>
      <c r="P18" s="48">
        <v>45241</v>
      </c>
      <c r="Q18" s="76">
        <v>45241</v>
      </c>
      <c r="R18" s="76"/>
      <c r="S18" s="187">
        <v>1</v>
      </c>
      <c r="T18" s="80" t="s">
        <v>24</v>
      </c>
      <c r="U18" s="84"/>
      <c r="V18" s="84" t="s">
        <v>558</v>
      </c>
      <c r="W18" s="5"/>
      <c r="X18" s="48">
        <v>45271</v>
      </c>
      <c r="Y18" s="76">
        <v>45271</v>
      </c>
      <c r="Z18" s="76"/>
      <c r="AA18" s="187">
        <v>0</v>
      </c>
      <c r="AB18" s="167" t="s">
        <v>24</v>
      </c>
      <c r="AC18" s="84"/>
      <c r="AD18" s="84" t="s">
        <v>558</v>
      </c>
      <c r="AE18" s="5"/>
      <c r="AF18" s="48">
        <v>45302</v>
      </c>
      <c r="AG18" s="76">
        <v>45302</v>
      </c>
      <c r="AH18" s="76"/>
      <c r="AI18" s="187">
        <v>0</v>
      </c>
      <c r="AJ18" s="167" t="s">
        <v>112</v>
      </c>
      <c r="AK18" s="213"/>
      <c r="AL18" s="84" t="s">
        <v>558</v>
      </c>
      <c r="AM18" s="5"/>
      <c r="AN18" s="48">
        <v>45333</v>
      </c>
      <c r="AO18" s="76">
        <v>45333</v>
      </c>
      <c r="AP18" s="76"/>
      <c r="AQ18" s="187">
        <v>1</v>
      </c>
      <c r="AR18" s="207" t="s">
        <v>558</v>
      </c>
      <c r="AS18" s="192"/>
      <c r="AT18" s="84" t="s">
        <v>558</v>
      </c>
      <c r="AU18" s="5"/>
      <c r="AV18" s="48">
        <v>45362</v>
      </c>
      <c r="AW18" s="76">
        <v>45362</v>
      </c>
      <c r="AX18" s="76"/>
      <c r="AY18" s="187">
        <v>1</v>
      </c>
      <c r="AZ18" s="79" t="s">
        <v>44</v>
      </c>
      <c r="BA18" s="84"/>
      <c r="BB18" s="84" t="s">
        <v>558</v>
      </c>
      <c r="BC18" s="5"/>
      <c r="BD18" s="5"/>
      <c r="BE18" s="5"/>
    </row>
    <row r="19" spans="1:57" ht="12.75" customHeight="1">
      <c r="A19" s="311" t="s">
        <v>113</v>
      </c>
      <c r="B19" s="58" t="s">
        <v>3</v>
      </c>
      <c r="D19" s="293"/>
      <c r="E19" s="293"/>
      <c r="F19" s="293"/>
      <c r="G19" s="293"/>
      <c r="H19" s="36">
        <v>45211</v>
      </c>
      <c r="I19" s="74">
        <v>45211</v>
      </c>
      <c r="J19" s="74"/>
      <c r="K19" s="187">
        <v>0</v>
      </c>
      <c r="L19" s="392" t="s">
        <v>44</v>
      </c>
      <c r="M19" s="84"/>
      <c r="N19" s="84" t="s">
        <v>558</v>
      </c>
      <c r="O19" s="5"/>
      <c r="P19" s="48">
        <v>45242</v>
      </c>
      <c r="Q19" s="76">
        <v>45242</v>
      </c>
      <c r="R19" s="76"/>
      <c r="S19" s="187">
        <v>1</v>
      </c>
      <c r="T19" s="80" t="s">
        <v>558</v>
      </c>
      <c r="U19" s="84"/>
      <c r="V19" s="84" t="s">
        <v>558</v>
      </c>
      <c r="W19" s="5"/>
      <c r="X19" s="48">
        <v>45272</v>
      </c>
      <c r="Y19" s="76">
        <v>45272</v>
      </c>
      <c r="Z19" s="76"/>
      <c r="AA19" s="187">
        <v>0</v>
      </c>
      <c r="AB19" s="167" t="s">
        <v>112</v>
      </c>
      <c r="AC19" s="84"/>
      <c r="AD19" s="84" t="s">
        <v>558</v>
      </c>
      <c r="AE19" s="5"/>
      <c r="AF19" s="48">
        <v>45303</v>
      </c>
      <c r="AG19" s="76">
        <v>45303</v>
      </c>
      <c r="AH19" s="76"/>
      <c r="AI19" s="187">
        <v>0</v>
      </c>
      <c r="AJ19" s="167" t="s">
        <v>36</v>
      </c>
      <c r="AK19" s="84"/>
      <c r="AL19" s="84" t="s">
        <v>558</v>
      </c>
      <c r="AM19" s="5"/>
      <c r="AN19" s="48">
        <v>45334</v>
      </c>
      <c r="AO19" s="76">
        <v>45334</v>
      </c>
      <c r="AP19" s="76"/>
      <c r="AQ19" s="187">
        <v>2</v>
      </c>
      <c r="AR19" s="207" t="s">
        <v>50</v>
      </c>
      <c r="AS19" s="192"/>
      <c r="AT19" s="84" t="s">
        <v>558</v>
      </c>
      <c r="AU19" s="5"/>
      <c r="AV19" s="48">
        <v>45363</v>
      </c>
      <c r="AW19" s="76">
        <v>45363</v>
      </c>
      <c r="AX19" s="76"/>
      <c r="AY19" s="187">
        <v>1</v>
      </c>
      <c r="AZ19" s="79" t="s">
        <v>110</v>
      </c>
      <c r="BA19" s="84"/>
      <c r="BB19" s="84" t="s">
        <v>558</v>
      </c>
      <c r="BC19" s="5"/>
      <c r="BD19" s="5"/>
      <c r="BE19" s="5"/>
    </row>
    <row r="20" spans="1:57" ht="12.75" customHeight="1">
      <c r="A20" s="329"/>
      <c r="B20" s="330"/>
      <c r="D20" s="293"/>
      <c r="E20" s="293"/>
      <c r="F20" s="293"/>
      <c r="G20" s="293"/>
      <c r="H20" s="36">
        <v>45212</v>
      </c>
      <c r="I20" s="74">
        <v>45212</v>
      </c>
      <c r="J20" s="74"/>
      <c r="K20" s="187">
        <v>0</v>
      </c>
      <c r="L20" s="392" t="s">
        <v>54</v>
      </c>
      <c r="M20" s="84"/>
      <c r="N20" s="84" t="s">
        <v>558</v>
      </c>
      <c r="O20" s="5"/>
      <c r="P20" s="48">
        <v>45243</v>
      </c>
      <c r="Q20" s="76">
        <v>45243</v>
      </c>
      <c r="R20" s="76"/>
      <c r="S20" s="187">
        <v>2</v>
      </c>
      <c r="T20" s="80" t="s">
        <v>112</v>
      </c>
      <c r="U20" s="84"/>
      <c r="V20" s="84" t="s">
        <v>558</v>
      </c>
      <c r="W20" s="5"/>
      <c r="X20" s="48">
        <v>45273</v>
      </c>
      <c r="Y20" s="76">
        <v>45273</v>
      </c>
      <c r="Z20" s="76"/>
      <c r="AA20" s="187">
        <v>0</v>
      </c>
      <c r="AB20" s="167" t="s">
        <v>36</v>
      </c>
      <c r="AC20" s="84"/>
      <c r="AD20" s="84" t="s">
        <v>558</v>
      </c>
      <c r="AE20" s="5"/>
      <c r="AF20" s="48">
        <v>45304</v>
      </c>
      <c r="AG20" s="76">
        <v>45304</v>
      </c>
      <c r="AH20" s="76"/>
      <c r="AI20" s="187">
        <v>0</v>
      </c>
      <c r="AJ20" s="167" t="s">
        <v>44</v>
      </c>
      <c r="AK20" s="84"/>
      <c r="AL20" s="84" t="s">
        <v>558</v>
      </c>
      <c r="AM20" s="5"/>
      <c r="AN20" s="48">
        <v>45335</v>
      </c>
      <c r="AO20" s="76">
        <v>45335</v>
      </c>
      <c r="AP20" s="76"/>
      <c r="AQ20" s="187">
        <v>2</v>
      </c>
      <c r="AR20" s="207" t="s">
        <v>113</v>
      </c>
      <c r="AS20" s="192"/>
      <c r="AT20" s="84" t="s">
        <v>558</v>
      </c>
      <c r="AU20" s="5"/>
      <c r="AV20" s="48">
        <v>45364</v>
      </c>
      <c r="AW20" s="76">
        <v>45364</v>
      </c>
      <c r="AX20" s="76"/>
      <c r="AY20" s="187">
        <v>1</v>
      </c>
      <c r="AZ20" s="79" t="s">
        <v>36</v>
      </c>
      <c r="BA20" s="84"/>
      <c r="BB20" s="84" t="s">
        <v>558</v>
      </c>
      <c r="BC20" s="5"/>
      <c r="BD20" s="5"/>
      <c r="BE20" s="5"/>
    </row>
    <row r="21" spans="1:58" ht="12.75" customHeight="1">
      <c r="A21" s="34"/>
      <c r="B21" s="29"/>
      <c r="D21" s="293"/>
      <c r="E21" s="293"/>
      <c r="F21" s="293"/>
      <c r="G21" s="293"/>
      <c r="H21" s="36">
        <v>45213</v>
      </c>
      <c r="I21" s="74">
        <v>45213</v>
      </c>
      <c r="J21" s="74"/>
      <c r="K21" s="187">
        <v>0</v>
      </c>
      <c r="L21" s="392" t="s">
        <v>28</v>
      </c>
      <c r="M21" s="84"/>
      <c r="N21" s="84" t="s">
        <v>558</v>
      </c>
      <c r="O21" s="5"/>
      <c r="P21" s="48">
        <v>45244</v>
      </c>
      <c r="Q21" s="76">
        <v>45244</v>
      </c>
      <c r="R21" s="76"/>
      <c r="S21" s="187">
        <v>2</v>
      </c>
      <c r="T21" s="80" t="s">
        <v>50</v>
      </c>
      <c r="U21" s="84"/>
      <c r="V21" s="84" t="s">
        <v>558</v>
      </c>
      <c r="W21" s="5"/>
      <c r="X21" s="48">
        <v>45274</v>
      </c>
      <c r="Y21" s="76">
        <v>45274</v>
      </c>
      <c r="Z21" s="76"/>
      <c r="AA21" s="187">
        <v>0</v>
      </c>
      <c r="AB21" s="167" t="s">
        <v>44</v>
      </c>
      <c r="AC21" s="84"/>
      <c r="AD21" s="84" t="s">
        <v>558</v>
      </c>
      <c r="AE21" s="5"/>
      <c r="AF21" s="48">
        <v>45305</v>
      </c>
      <c r="AG21" s="76">
        <v>45305</v>
      </c>
      <c r="AH21" s="76"/>
      <c r="AI21" s="187">
        <v>0</v>
      </c>
      <c r="AJ21" s="167" t="s">
        <v>558</v>
      </c>
      <c r="AK21" s="84"/>
      <c r="AL21" s="84" t="s">
        <v>558</v>
      </c>
      <c r="AM21" s="5"/>
      <c r="AN21" s="48">
        <v>45336</v>
      </c>
      <c r="AO21" s="76">
        <v>45336</v>
      </c>
      <c r="AP21" s="76"/>
      <c r="AQ21" s="187">
        <v>2</v>
      </c>
      <c r="AR21" s="207" t="s">
        <v>36</v>
      </c>
      <c r="AS21" s="192"/>
      <c r="AT21" s="84" t="s">
        <v>558</v>
      </c>
      <c r="AU21" s="5"/>
      <c r="AV21" s="48">
        <v>45365</v>
      </c>
      <c r="AW21" s="76">
        <v>45365</v>
      </c>
      <c r="AX21" s="76"/>
      <c r="AY21" s="187">
        <v>1</v>
      </c>
      <c r="AZ21" s="79" t="s">
        <v>112</v>
      </c>
      <c r="BA21" s="84"/>
      <c r="BB21" s="84" t="s">
        <v>558</v>
      </c>
      <c r="BC21" s="5"/>
      <c r="BD21" s="5"/>
      <c r="BE21" s="5"/>
      <c r="BF21" s="424"/>
    </row>
    <row r="22" spans="1:65" ht="12.75" customHeight="1">
      <c r="A22" s="34"/>
      <c r="B22" s="29"/>
      <c r="D22" s="293"/>
      <c r="E22" s="293"/>
      <c r="F22" s="293"/>
      <c r="G22" s="293"/>
      <c r="H22" s="36">
        <v>45214</v>
      </c>
      <c r="I22" s="74">
        <v>45214</v>
      </c>
      <c r="J22" s="74"/>
      <c r="K22" s="187">
        <v>0</v>
      </c>
      <c r="L22" s="392" t="s">
        <v>558</v>
      </c>
      <c r="M22" s="84"/>
      <c r="N22" s="84" t="s">
        <v>558</v>
      </c>
      <c r="O22" s="5"/>
      <c r="P22" s="48">
        <v>45245</v>
      </c>
      <c r="Q22" s="76">
        <v>45245</v>
      </c>
      <c r="R22" s="76"/>
      <c r="S22" s="187">
        <v>2</v>
      </c>
      <c r="T22" s="80" t="s">
        <v>28</v>
      </c>
      <c r="U22" s="84"/>
      <c r="V22" s="84" t="s">
        <v>558</v>
      </c>
      <c r="W22" s="5"/>
      <c r="X22" s="48">
        <v>45275</v>
      </c>
      <c r="Y22" s="76">
        <v>45275</v>
      </c>
      <c r="Z22" s="76"/>
      <c r="AA22" s="187">
        <v>0</v>
      </c>
      <c r="AB22" s="167" t="s">
        <v>54</v>
      </c>
      <c r="AC22" s="84"/>
      <c r="AD22" s="84" t="s">
        <v>558</v>
      </c>
      <c r="AE22" s="5"/>
      <c r="AF22" s="48">
        <v>45306</v>
      </c>
      <c r="AG22" s="76">
        <v>45306</v>
      </c>
      <c r="AH22" s="76"/>
      <c r="AI22" s="187">
        <v>1</v>
      </c>
      <c r="AJ22" s="167" t="s">
        <v>111</v>
      </c>
      <c r="AK22" s="84"/>
      <c r="AL22" s="84" t="s">
        <v>558</v>
      </c>
      <c r="AM22" s="5"/>
      <c r="AN22" s="48">
        <v>45337</v>
      </c>
      <c r="AO22" s="76">
        <v>45337</v>
      </c>
      <c r="AP22" s="76"/>
      <c r="AQ22" s="187">
        <v>2</v>
      </c>
      <c r="AR22" s="207" t="s">
        <v>24</v>
      </c>
      <c r="AS22" s="192"/>
      <c r="AT22" s="84" t="s">
        <v>558</v>
      </c>
      <c r="AU22" s="5"/>
      <c r="AV22" s="48">
        <v>45366</v>
      </c>
      <c r="AW22" s="76">
        <v>45366</v>
      </c>
      <c r="AX22" s="76"/>
      <c r="AY22" s="187">
        <v>1</v>
      </c>
      <c r="AZ22" s="79" t="s">
        <v>54</v>
      </c>
      <c r="BA22" s="84"/>
      <c r="BB22" s="84" t="s">
        <v>558</v>
      </c>
      <c r="BC22" s="5"/>
      <c r="BD22" s="5"/>
      <c r="BE22" s="5"/>
      <c r="BM22" s="298"/>
    </row>
    <row r="23" spans="4:65" ht="12.75" customHeight="1">
      <c r="D23" s="293"/>
      <c r="E23" s="293"/>
      <c r="F23" s="293"/>
      <c r="G23" s="293"/>
      <c r="H23" s="36">
        <v>45215</v>
      </c>
      <c r="I23" s="74">
        <v>45215</v>
      </c>
      <c r="J23" s="74"/>
      <c r="K23" s="187">
        <v>1</v>
      </c>
      <c r="L23" s="392" t="s">
        <v>24</v>
      </c>
      <c r="M23" s="84"/>
      <c r="N23" s="84" t="s">
        <v>558</v>
      </c>
      <c r="O23" s="5"/>
      <c r="P23" s="48">
        <v>45246</v>
      </c>
      <c r="Q23" s="76">
        <v>45246</v>
      </c>
      <c r="R23" s="76"/>
      <c r="S23" s="187">
        <v>2</v>
      </c>
      <c r="T23" s="80" t="s">
        <v>36</v>
      </c>
      <c r="U23" s="84"/>
      <c r="V23" s="84" t="s">
        <v>558</v>
      </c>
      <c r="W23" s="5"/>
      <c r="X23" s="48">
        <v>45276</v>
      </c>
      <c r="Y23" s="76">
        <v>45276</v>
      </c>
      <c r="Z23" s="76"/>
      <c r="AA23" s="187">
        <v>0</v>
      </c>
      <c r="AB23" s="167" t="s">
        <v>111</v>
      </c>
      <c r="AC23" s="84"/>
      <c r="AD23" s="84" t="s">
        <v>558</v>
      </c>
      <c r="AE23" s="5"/>
      <c r="AF23" s="48">
        <v>45307</v>
      </c>
      <c r="AG23" s="76">
        <v>45307</v>
      </c>
      <c r="AH23" s="76"/>
      <c r="AI23" s="187">
        <v>1</v>
      </c>
      <c r="AJ23" s="167" t="s">
        <v>24</v>
      </c>
      <c r="AK23" s="84"/>
      <c r="AL23" s="84" t="s">
        <v>558</v>
      </c>
      <c r="AM23" s="5"/>
      <c r="AN23" s="48">
        <v>45338</v>
      </c>
      <c r="AO23" s="76">
        <v>45338</v>
      </c>
      <c r="AP23" s="76"/>
      <c r="AQ23" s="187">
        <v>2</v>
      </c>
      <c r="AR23" s="207" t="s">
        <v>111</v>
      </c>
      <c r="AS23" s="192"/>
      <c r="AT23" s="84" t="s">
        <v>558</v>
      </c>
      <c r="AU23" s="5"/>
      <c r="AV23" s="48">
        <v>45367</v>
      </c>
      <c r="AW23" s="76">
        <v>45367</v>
      </c>
      <c r="AX23" s="76"/>
      <c r="AY23" s="187">
        <v>1</v>
      </c>
      <c r="AZ23" s="79" t="s">
        <v>24</v>
      </c>
      <c r="BA23" s="84"/>
      <c r="BB23" s="84" t="s">
        <v>558</v>
      </c>
      <c r="BC23" s="5"/>
      <c r="BD23" s="5"/>
      <c r="BE23" s="5"/>
      <c r="BM23" s="298"/>
    </row>
    <row r="24" spans="4:57" ht="12.75" customHeight="1">
      <c r="D24" s="293"/>
      <c r="E24" s="293"/>
      <c r="F24" s="293"/>
      <c r="G24" s="293"/>
      <c r="H24" s="36">
        <v>45216</v>
      </c>
      <c r="I24" s="74">
        <v>45216</v>
      </c>
      <c r="J24" s="74"/>
      <c r="K24" s="187">
        <v>1</v>
      </c>
      <c r="L24" s="392" t="s">
        <v>110</v>
      </c>
      <c r="M24" s="84"/>
      <c r="N24" s="84" t="s">
        <v>558</v>
      </c>
      <c r="O24" s="5"/>
      <c r="P24" s="48">
        <v>45247</v>
      </c>
      <c r="Q24" s="76">
        <v>45247</v>
      </c>
      <c r="R24" s="76"/>
      <c r="S24" s="187">
        <v>2</v>
      </c>
      <c r="T24" s="80" t="s">
        <v>24</v>
      </c>
      <c r="U24" s="84"/>
      <c r="V24" s="84" t="s">
        <v>558</v>
      </c>
      <c r="W24" s="5"/>
      <c r="X24" s="48">
        <v>45277</v>
      </c>
      <c r="Y24" s="76">
        <v>45277</v>
      </c>
      <c r="Z24" s="76"/>
      <c r="AA24" s="187">
        <v>0</v>
      </c>
      <c r="AB24" s="167" t="s">
        <v>558</v>
      </c>
      <c r="AC24" s="84"/>
      <c r="AD24" s="84" t="s">
        <v>558</v>
      </c>
      <c r="AE24" s="5"/>
      <c r="AF24" s="48">
        <v>45308</v>
      </c>
      <c r="AG24" s="76">
        <v>45308</v>
      </c>
      <c r="AH24" s="76"/>
      <c r="AI24" s="187">
        <v>1</v>
      </c>
      <c r="AJ24" s="167" t="s">
        <v>112</v>
      </c>
      <c r="AK24" s="84"/>
      <c r="AL24" s="84" t="s">
        <v>558</v>
      </c>
      <c r="AM24" s="5"/>
      <c r="AN24" s="48">
        <v>45339</v>
      </c>
      <c r="AO24" s="76">
        <v>45339</v>
      </c>
      <c r="AP24" s="76"/>
      <c r="AQ24" s="187">
        <v>2</v>
      </c>
      <c r="AR24" s="207" t="s">
        <v>28</v>
      </c>
      <c r="AS24" s="192"/>
      <c r="AT24" s="84" t="s">
        <v>558</v>
      </c>
      <c r="AU24" s="5"/>
      <c r="AV24" s="48">
        <v>45368</v>
      </c>
      <c r="AW24" s="76">
        <v>45368</v>
      </c>
      <c r="AX24" s="76"/>
      <c r="AY24" s="187">
        <v>1</v>
      </c>
      <c r="AZ24" s="79" t="s">
        <v>558</v>
      </c>
      <c r="BA24" s="84"/>
      <c r="BB24" s="84" t="s">
        <v>558</v>
      </c>
      <c r="BC24" s="5"/>
      <c r="BD24" s="5"/>
      <c r="BE24" s="5"/>
    </row>
    <row r="25" spans="4:57" ht="12.75" customHeight="1">
      <c r="D25" s="293"/>
      <c r="E25" s="293"/>
      <c r="F25" s="293"/>
      <c r="G25" s="293"/>
      <c r="H25" s="36">
        <v>45217</v>
      </c>
      <c r="I25" s="74">
        <v>45217</v>
      </c>
      <c r="J25" s="74"/>
      <c r="K25" s="187">
        <v>1</v>
      </c>
      <c r="L25" s="392" t="s">
        <v>44</v>
      </c>
      <c r="M25" s="84"/>
      <c r="N25" s="84" t="s">
        <v>558</v>
      </c>
      <c r="O25" s="5"/>
      <c r="P25" s="48">
        <v>45248</v>
      </c>
      <c r="Q25" s="76">
        <v>45248</v>
      </c>
      <c r="R25" s="76"/>
      <c r="S25" s="187">
        <v>2</v>
      </c>
      <c r="T25" s="80" t="s">
        <v>113</v>
      </c>
      <c r="U25" s="84"/>
      <c r="V25" s="84" t="s">
        <v>558</v>
      </c>
      <c r="W25" s="5"/>
      <c r="X25" s="48">
        <v>45278</v>
      </c>
      <c r="Y25" s="76">
        <v>45278</v>
      </c>
      <c r="Z25" s="76"/>
      <c r="AA25" s="187">
        <v>1</v>
      </c>
      <c r="AB25" s="167" t="s">
        <v>112</v>
      </c>
      <c r="AC25" s="84"/>
      <c r="AD25" s="84" t="s">
        <v>558</v>
      </c>
      <c r="AE25" s="5"/>
      <c r="AF25" s="48">
        <v>45309</v>
      </c>
      <c r="AG25" s="76">
        <v>45309</v>
      </c>
      <c r="AH25" s="76"/>
      <c r="AI25" s="187">
        <v>1</v>
      </c>
      <c r="AJ25" s="167" t="s">
        <v>36</v>
      </c>
      <c r="AK25" s="84"/>
      <c r="AL25" s="84" t="s">
        <v>558</v>
      </c>
      <c r="AM25" s="5"/>
      <c r="AN25" s="48">
        <v>45340</v>
      </c>
      <c r="AO25" s="76">
        <v>45340</v>
      </c>
      <c r="AP25" s="76"/>
      <c r="AQ25" s="187">
        <v>2</v>
      </c>
      <c r="AR25" s="207" t="s">
        <v>558</v>
      </c>
      <c r="AS25" s="192"/>
      <c r="AT25" s="84" t="s">
        <v>558</v>
      </c>
      <c r="AU25" s="5"/>
      <c r="AV25" s="48">
        <v>45369</v>
      </c>
      <c r="AW25" s="76">
        <v>45369</v>
      </c>
      <c r="AX25" s="76"/>
      <c r="AY25" s="187">
        <v>2</v>
      </c>
      <c r="AZ25" s="79" t="s">
        <v>110</v>
      </c>
      <c r="BA25" s="84"/>
      <c r="BB25" s="84" t="s">
        <v>558</v>
      </c>
      <c r="BC25" s="5"/>
      <c r="BD25" s="5"/>
      <c r="BE25" s="5"/>
    </row>
    <row r="26" spans="1:57" ht="12.75" customHeight="1">
      <c r="A26" s="32"/>
      <c r="B26" s="340" t="s">
        <v>0</v>
      </c>
      <c r="C26" s="341" t="s">
        <v>1</v>
      </c>
      <c r="D26" s="293"/>
      <c r="E26" s="293"/>
      <c r="F26" s="293"/>
      <c r="G26" s="293"/>
      <c r="H26" s="36">
        <v>45218</v>
      </c>
      <c r="I26" s="74">
        <v>45218</v>
      </c>
      <c r="J26" s="74"/>
      <c r="K26" s="187">
        <v>1</v>
      </c>
      <c r="L26" s="392" t="s">
        <v>54</v>
      </c>
      <c r="M26" s="84"/>
      <c r="N26" s="84" t="s">
        <v>558</v>
      </c>
      <c r="O26" s="5"/>
      <c r="P26" s="48">
        <v>45249</v>
      </c>
      <c r="Q26" s="76">
        <v>45249</v>
      </c>
      <c r="R26" s="76"/>
      <c r="S26" s="187">
        <v>2</v>
      </c>
      <c r="T26" s="80" t="s">
        <v>558</v>
      </c>
      <c r="U26" s="84"/>
      <c r="V26" s="84" t="s">
        <v>558</v>
      </c>
      <c r="W26" s="5"/>
      <c r="X26" s="48">
        <v>45279</v>
      </c>
      <c r="Y26" s="76">
        <v>45279</v>
      </c>
      <c r="Z26" s="76"/>
      <c r="AA26" s="187">
        <v>1</v>
      </c>
      <c r="AB26" s="167" t="s">
        <v>36</v>
      </c>
      <c r="AC26" s="84"/>
      <c r="AD26" s="84" t="s">
        <v>558</v>
      </c>
      <c r="AE26" s="5"/>
      <c r="AF26" s="48">
        <v>45310</v>
      </c>
      <c r="AG26" s="76">
        <v>45310</v>
      </c>
      <c r="AH26" s="76"/>
      <c r="AI26" s="187">
        <v>1</v>
      </c>
      <c r="AJ26" s="167" t="s">
        <v>44</v>
      </c>
      <c r="AK26" s="84"/>
      <c r="AL26" s="84" t="s">
        <v>558</v>
      </c>
      <c r="AM26" s="5"/>
      <c r="AN26" s="48">
        <v>45341</v>
      </c>
      <c r="AO26" s="76">
        <v>45341</v>
      </c>
      <c r="AP26" s="76"/>
      <c r="AQ26" s="187">
        <v>0</v>
      </c>
      <c r="AR26" s="207" t="s">
        <v>113</v>
      </c>
      <c r="AS26" s="192"/>
      <c r="AT26" s="84" t="s">
        <v>558</v>
      </c>
      <c r="AU26" s="5"/>
      <c r="AV26" s="48">
        <v>45370</v>
      </c>
      <c r="AW26" s="76">
        <v>45370</v>
      </c>
      <c r="AX26" s="76"/>
      <c r="AY26" s="187">
        <v>2</v>
      </c>
      <c r="AZ26" s="79" t="s">
        <v>36</v>
      </c>
      <c r="BA26" s="84"/>
      <c r="BB26" s="84" t="s">
        <v>558</v>
      </c>
      <c r="BC26" s="5"/>
      <c r="BD26" s="5"/>
      <c r="BE26" s="5"/>
    </row>
    <row r="27" spans="1:57" ht="12.75" customHeight="1">
      <c r="A27" s="333"/>
      <c r="B27" s="338" t="s">
        <v>554</v>
      </c>
      <c r="C27" s="339" t="s">
        <v>228</v>
      </c>
      <c r="D27" s="293"/>
      <c r="E27" s="293"/>
      <c r="F27" s="293"/>
      <c r="G27" s="293"/>
      <c r="H27" s="36">
        <v>45219</v>
      </c>
      <c r="I27" s="74">
        <v>45219</v>
      </c>
      <c r="J27" s="74"/>
      <c r="K27" s="187">
        <v>1</v>
      </c>
      <c r="L27" s="392" t="s">
        <v>28</v>
      </c>
      <c r="M27" s="84"/>
      <c r="N27" s="84" t="s">
        <v>558</v>
      </c>
      <c r="O27" s="5"/>
      <c r="P27" s="48">
        <v>45250</v>
      </c>
      <c r="Q27" s="76">
        <v>45250</v>
      </c>
      <c r="R27" s="76"/>
      <c r="S27" s="187">
        <v>0</v>
      </c>
      <c r="T27" s="80" t="s">
        <v>50</v>
      </c>
      <c r="U27" s="84"/>
      <c r="V27" s="84" t="s">
        <v>558</v>
      </c>
      <c r="W27" s="5"/>
      <c r="X27" s="48">
        <v>45280</v>
      </c>
      <c r="Y27" s="76">
        <v>45280</v>
      </c>
      <c r="Z27" s="76"/>
      <c r="AA27" s="187">
        <v>1</v>
      </c>
      <c r="AB27" s="167" t="s">
        <v>44</v>
      </c>
      <c r="AC27" s="212"/>
      <c r="AD27" s="84" t="s">
        <v>558</v>
      </c>
      <c r="AE27" s="5"/>
      <c r="AF27" s="48">
        <v>45311</v>
      </c>
      <c r="AG27" s="76">
        <v>45311</v>
      </c>
      <c r="AH27" s="76"/>
      <c r="AI27" s="187">
        <v>1</v>
      </c>
      <c r="AJ27" s="167" t="s">
        <v>54</v>
      </c>
      <c r="AK27" s="84"/>
      <c r="AL27" s="84" t="s">
        <v>558</v>
      </c>
      <c r="AM27" s="5"/>
      <c r="AN27" s="48">
        <v>45342</v>
      </c>
      <c r="AO27" s="76">
        <v>45342</v>
      </c>
      <c r="AP27" s="76"/>
      <c r="AQ27" s="187">
        <v>0</v>
      </c>
      <c r="AR27" s="207" t="s">
        <v>36</v>
      </c>
      <c r="AS27" s="192"/>
      <c r="AT27" s="84" t="s">
        <v>558</v>
      </c>
      <c r="AU27" s="5"/>
      <c r="AV27" s="48">
        <v>45371</v>
      </c>
      <c r="AW27" s="76">
        <v>45371</v>
      </c>
      <c r="AX27" s="76"/>
      <c r="AY27" s="187">
        <v>2</v>
      </c>
      <c r="AZ27" s="79" t="s">
        <v>112</v>
      </c>
      <c r="BA27" s="84"/>
      <c r="BB27" s="84" t="s">
        <v>558</v>
      </c>
      <c r="BC27" s="5"/>
      <c r="BD27" s="5"/>
      <c r="BE27" s="5"/>
    </row>
    <row r="28" spans="1:57" ht="12.75" customHeight="1">
      <c r="A28" s="334"/>
      <c r="B28" s="338" t="s">
        <v>458</v>
      </c>
      <c r="C28" s="339" t="s">
        <v>228</v>
      </c>
      <c r="D28" s="293"/>
      <c r="E28" s="293"/>
      <c r="F28" s="293"/>
      <c r="G28" s="293"/>
      <c r="H28" s="36">
        <v>45220</v>
      </c>
      <c r="I28" s="74">
        <v>45220</v>
      </c>
      <c r="J28" s="74"/>
      <c r="K28" s="187">
        <v>1</v>
      </c>
      <c r="L28" s="392" t="s">
        <v>111</v>
      </c>
      <c r="M28" s="84"/>
      <c r="N28" s="84" t="s">
        <v>558</v>
      </c>
      <c r="O28" s="5"/>
      <c r="P28" s="48">
        <v>45251</v>
      </c>
      <c r="Q28" s="76">
        <v>45251</v>
      </c>
      <c r="R28" s="76"/>
      <c r="S28" s="187">
        <v>0</v>
      </c>
      <c r="T28" s="80" t="s">
        <v>28</v>
      </c>
      <c r="U28" s="84"/>
      <c r="V28" s="84" t="s">
        <v>558</v>
      </c>
      <c r="W28" s="5"/>
      <c r="X28" s="48">
        <v>45281</v>
      </c>
      <c r="Y28" s="76">
        <v>45281</v>
      </c>
      <c r="Z28" s="76"/>
      <c r="AA28" s="187">
        <v>1</v>
      </c>
      <c r="AB28" s="167" t="s">
        <v>54</v>
      </c>
      <c r="AC28" s="84"/>
      <c r="AD28" s="84" t="s">
        <v>558</v>
      </c>
      <c r="AE28" s="5"/>
      <c r="AF28" s="48">
        <v>45312</v>
      </c>
      <c r="AG28" s="76">
        <v>45312</v>
      </c>
      <c r="AH28" s="76"/>
      <c r="AI28" s="187">
        <v>1</v>
      </c>
      <c r="AJ28" s="167" t="s">
        <v>558</v>
      </c>
      <c r="AK28" s="84"/>
      <c r="AL28" s="84" t="s">
        <v>558</v>
      </c>
      <c r="AM28" s="5"/>
      <c r="AN28" s="48">
        <v>45343</v>
      </c>
      <c r="AO28" s="76">
        <v>45343</v>
      </c>
      <c r="AP28" s="76"/>
      <c r="AQ28" s="187">
        <v>0</v>
      </c>
      <c r="AR28" s="207" t="s">
        <v>24</v>
      </c>
      <c r="AS28" s="192"/>
      <c r="AT28" s="84" t="s">
        <v>558</v>
      </c>
      <c r="AU28" s="5"/>
      <c r="AV28" s="48">
        <v>45372</v>
      </c>
      <c r="AW28" s="76">
        <v>45372</v>
      </c>
      <c r="AX28" s="76"/>
      <c r="AY28" s="187">
        <v>2</v>
      </c>
      <c r="AZ28" s="79" t="s">
        <v>54</v>
      </c>
      <c r="BA28" s="84"/>
      <c r="BB28" s="84" t="s">
        <v>558</v>
      </c>
      <c r="BC28" s="5"/>
      <c r="BD28" s="5"/>
      <c r="BE28" s="5"/>
    </row>
    <row r="29" spans="1:57" ht="12.75" customHeight="1">
      <c r="A29" s="335"/>
      <c r="B29" s="338" t="s">
        <v>225</v>
      </c>
      <c r="C29" s="339" t="s">
        <v>229</v>
      </c>
      <c r="D29" s="293"/>
      <c r="E29" s="293"/>
      <c r="F29" s="293"/>
      <c r="G29" s="293"/>
      <c r="H29" s="36">
        <v>45221</v>
      </c>
      <c r="I29" s="74">
        <v>45221</v>
      </c>
      <c r="J29" s="74"/>
      <c r="K29" s="187">
        <v>1</v>
      </c>
      <c r="L29" s="392" t="s">
        <v>558</v>
      </c>
      <c r="M29" s="84"/>
      <c r="N29" s="84" t="s">
        <v>558</v>
      </c>
      <c r="O29" s="5"/>
      <c r="P29" s="48">
        <v>45252</v>
      </c>
      <c r="Q29" s="76">
        <v>45252</v>
      </c>
      <c r="R29" s="76"/>
      <c r="S29" s="187">
        <v>0</v>
      </c>
      <c r="T29" s="80" t="s">
        <v>36</v>
      </c>
      <c r="U29" s="84"/>
      <c r="V29" s="84" t="s">
        <v>558</v>
      </c>
      <c r="W29" s="5"/>
      <c r="X29" s="48">
        <v>45282</v>
      </c>
      <c r="Y29" s="76">
        <v>45282</v>
      </c>
      <c r="Z29" s="76"/>
      <c r="AA29" s="187">
        <v>1</v>
      </c>
      <c r="AB29" s="167" t="s">
        <v>111</v>
      </c>
      <c r="AC29" s="84"/>
      <c r="AD29" s="84" t="s">
        <v>558</v>
      </c>
      <c r="AE29" s="5"/>
      <c r="AF29" s="48">
        <v>45313</v>
      </c>
      <c r="AG29" s="76">
        <v>45313</v>
      </c>
      <c r="AH29" s="76"/>
      <c r="AI29" s="187">
        <v>2</v>
      </c>
      <c r="AJ29" s="207" t="s">
        <v>24</v>
      </c>
      <c r="AK29" s="84"/>
      <c r="AL29" s="84" t="s">
        <v>558</v>
      </c>
      <c r="AM29" s="5"/>
      <c r="AN29" s="48">
        <v>45344</v>
      </c>
      <c r="AO29" s="76">
        <v>45344</v>
      </c>
      <c r="AP29" s="76"/>
      <c r="AQ29" s="187">
        <v>0</v>
      </c>
      <c r="AR29" s="207" t="s">
        <v>111</v>
      </c>
      <c r="AS29" s="192"/>
      <c r="AT29" s="84" t="s">
        <v>558</v>
      </c>
      <c r="AU29" s="5"/>
      <c r="AV29" s="48">
        <v>45373</v>
      </c>
      <c r="AW29" s="76">
        <v>45373</v>
      </c>
      <c r="AX29" s="76"/>
      <c r="AY29" s="187">
        <v>2</v>
      </c>
      <c r="AZ29" s="79" t="s">
        <v>24</v>
      </c>
      <c r="BA29" s="84"/>
      <c r="BB29" s="84" t="s">
        <v>558</v>
      </c>
      <c r="BC29" s="5"/>
      <c r="BD29" s="5"/>
      <c r="BE29" s="5"/>
    </row>
    <row r="30" spans="1:57" ht="12.75" customHeight="1">
      <c r="A30" s="336"/>
      <c r="B30" s="338" t="s">
        <v>226</v>
      </c>
      <c r="C30" s="339" t="s">
        <v>155</v>
      </c>
      <c r="D30" s="293"/>
      <c r="E30" s="293"/>
      <c r="F30" s="293"/>
      <c r="G30" s="293"/>
      <c r="H30" s="36">
        <v>45222</v>
      </c>
      <c r="I30" s="74">
        <v>45222</v>
      </c>
      <c r="J30" s="74"/>
      <c r="K30" s="187">
        <v>2</v>
      </c>
      <c r="L30" s="392" t="s">
        <v>110</v>
      </c>
      <c r="M30" s="84"/>
      <c r="N30" s="84" t="s">
        <v>558</v>
      </c>
      <c r="O30" s="5"/>
      <c r="P30" s="48">
        <v>45253</v>
      </c>
      <c r="Q30" s="76">
        <v>45253</v>
      </c>
      <c r="R30" s="76"/>
      <c r="S30" s="187">
        <v>0</v>
      </c>
      <c r="T30" s="80" t="s">
        <v>24</v>
      </c>
      <c r="U30" s="84"/>
      <c r="V30" s="84" t="s">
        <v>558</v>
      </c>
      <c r="W30" s="5"/>
      <c r="X30" s="48">
        <v>45283</v>
      </c>
      <c r="Y30" s="76">
        <v>45283</v>
      </c>
      <c r="Z30" s="76"/>
      <c r="AA30" s="187">
        <v>1</v>
      </c>
      <c r="AB30" s="167" t="s">
        <v>24</v>
      </c>
      <c r="AC30" s="84"/>
      <c r="AD30" s="84" t="s">
        <v>558</v>
      </c>
      <c r="AE30" s="5"/>
      <c r="AF30" s="48">
        <v>45314</v>
      </c>
      <c r="AG30" s="76">
        <v>45314</v>
      </c>
      <c r="AH30" s="76"/>
      <c r="AI30" s="187">
        <v>2</v>
      </c>
      <c r="AJ30" s="207" t="s">
        <v>111</v>
      </c>
      <c r="AK30" s="84"/>
      <c r="AL30" s="84" t="s">
        <v>558</v>
      </c>
      <c r="AM30" s="5"/>
      <c r="AN30" s="48">
        <v>45345</v>
      </c>
      <c r="AO30" s="76">
        <v>45345</v>
      </c>
      <c r="AP30" s="76"/>
      <c r="AQ30" s="187">
        <v>0</v>
      </c>
      <c r="AR30" s="207" t="s">
        <v>28</v>
      </c>
      <c r="AS30" s="192"/>
      <c r="AT30" s="84" t="s">
        <v>558</v>
      </c>
      <c r="AU30" s="5"/>
      <c r="AV30" s="48">
        <v>45374</v>
      </c>
      <c r="AW30" s="76">
        <v>45374</v>
      </c>
      <c r="AX30" s="76"/>
      <c r="AY30" s="187">
        <v>2</v>
      </c>
      <c r="AZ30" s="79" t="s">
        <v>44</v>
      </c>
      <c r="BA30" s="84"/>
      <c r="BB30" s="84" t="s">
        <v>558</v>
      </c>
      <c r="BC30" s="5"/>
      <c r="BD30" s="5"/>
      <c r="BE30" s="5"/>
    </row>
    <row r="31" spans="1:57" ht="12.75" customHeight="1">
      <c r="A31" s="337"/>
      <c r="B31" s="338" t="s">
        <v>227</v>
      </c>
      <c r="C31" s="339" t="s">
        <v>155</v>
      </c>
      <c r="D31" s="293"/>
      <c r="E31" s="293"/>
      <c r="F31" s="293"/>
      <c r="G31" s="293"/>
      <c r="H31" s="36">
        <v>45223</v>
      </c>
      <c r="I31" s="74">
        <v>45223</v>
      </c>
      <c r="J31" s="74"/>
      <c r="K31" s="187">
        <v>2</v>
      </c>
      <c r="L31" s="392" t="s">
        <v>44</v>
      </c>
      <c r="M31" s="84"/>
      <c r="N31" s="84" t="s">
        <v>558</v>
      </c>
      <c r="O31" s="5"/>
      <c r="P31" s="48">
        <v>45254</v>
      </c>
      <c r="Q31" s="76">
        <v>45254</v>
      </c>
      <c r="R31" s="76"/>
      <c r="S31" s="187">
        <v>0</v>
      </c>
      <c r="T31" s="80" t="s">
        <v>113</v>
      </c>
      <c r="U31" s="84"/>
      <c r="V31" s="84" t="s">
        <v>558</v>
      </c>
      <c r="W31" s="5"/>
      <c r="X31" s="48">
        <v>45284</v>
      </c>
      <c r="Y31" s="76">
        <v>45284</v>
      </c>
      <c r="Z31" s="76"/>
      <c r="AA31" s="187">
        <v>1</v>
      </c>
      <c r="AB31" s="167" t="s">
        <v>558</v>
      </c>
      <c r="AC31" s="84"/>
      <c r="AD31" s="84" t="s">
        <v>558</v>
      </c>
      <c r="AE31" s="5"/>
      <c r="AF31" s="48">
        <v>45315</v>
      </c>
      <c r="AG31" s="76">
        <v>45315</v>
      </c>
      <c r="AH31" s="76"/>
      <c r="AI31" s="187">
        <v>2</v>
      </c>
      <c r="AJ31" s="207" t="s">
        <v>28</v>
      </c>
      <c r="AK31" s="84"/>
      <c r="AL31" s="84" t="s">
        <v>558</v>
      </c>
      <c r="AM31" s="5"/>
      <c r="AN31" s="48">
        <v>45346</v>
      </c>
      <c r="AO31" s="76">
        <v>45346</v>
      </c>
      <c r="AP31" s="76"/>
      <c r="AQ31" s="187">
        <v>0</v>
      </c>
      <c r="AR31" s="207" t="s">
        <v>50</v>
      </c>
      <c r="AS31" s="192"/>
      <c r="AT31" s="84" t="s">
        <v>558</v>
      </c>
      <c r="AU31" s="5"/>
      <c r="AV31" s="48">
        <v>45375</v>
      </c>
      <c r="AW31" s="76">
        <v>45375</v>
      </c>
      <c r="AX31" s="76"/>
      <c r="AY31" s="187">
        <v>2</v>
      </c>
      <c r="AZ31" s="79" t="s">
        <v>558</v>
      </c>
      <c r="BA31" s="84"/>
      <c r="BB31" s="84" t="s">
        <v>558</v>
      </c>
      <c r="BC31" s="5"/>
      <c r="BD31" s="5"/>
      <c r="BE31" s="5"/>
    </row>
    <row r="32" spans="1:57" ht="12.75" customHeight="1">
      <c r="A32" s="334"/>
      <c r="B32" s="338" t="s">
        <v>459</v>
      </c>
      <c r="C32" s="339" t="s">
        <v>228</v>
      </c>
      <c r="D32" s="293"/>
      <c r="E32" s="293"/>
      <c r="F32" s="293"/>
      <c r="G32" s="293"/>
      <c r="H32" s="36">
        <v>45224</v>
      </c>
      <c r="I32" s="74">
        <v>45224</v>
      </c>
      <c r="J32" s="74"/>
      <c r="K32" s="187">
        <v>2</v>
      </c>
      <c r="L32" s="392" t="s">
        <v>54</v>
      </c>
      <c r="M32" s="84"/>
      <c r="N32" s="84" t="s">
        <v>558</v>
      </c>
      <c r="O32" s="5"/>
      <c r="P32" s="48">
        <v>45255</v>
      </c>
      <c r="Q32" s="76">
        <v>45255</v>
      </c>
      <c r="R32" s="76"/>
      <c r="S32" s="187">
        <v>0</v>
      </c>
      <c r="T32" s="80" t="s">
        <v>112</v>
      </c>
      <c r="U32" s="84"/>
      <c r="V32" s="84" t="s">
        <v>558</v>
      </c>
      <c r="W32" s="5"/>
      <c r="X32" s="48">
        <v>45285</v>
      </c>
      <c r="Y32" s="76">
        <v>45285</v>
      </c>
      <c r="Z32" s="76"/>
      <c r="AA32" s="187">
        <v>2</v>
      </c>
      <c r="AB32" s="167"/>
      <c r="AC32" s="453" t="s">
        <v>10</v>
      </c>
      <c r="AD32" s="454"/>
      <c r="AE32" s="5"/>
      <c r="AF32" s="48">
        <v>45316</v>
      </c>
      <c r="AG32" s="76">
        <v>45316</v>
      </c>
      <c r="AH32" s="76"/>
      <c r="AI32" s="187">
        <v>2</v>
      </c>
      <c r="AJ32" s="207" t="s">
        <v>50</v>
      </c>
      <c r="AK32" s="84"/>
      <c r="AL32" s="84" t="s">
        <v>558</v>
      </c>
      <c r="AM32" s="5"/>
      <c r="AN32" s="48">
        <v>45347</v>
      </c>
      <c r="AO32" s="76">
        <v>45347</v>
      </c>
      <c r="AP32" s="76"/>
      <c r="AQ32" s="187">
        <v>0</v>
      </c>
      <c r="AR32" s="207" t="s">
        <v>558</v>
      </c>
      <c r="AS32" s="192"/>
      <c r="AT32" s="84" t="s">
        <v>558</v>
      </c>
      <c r="AU32" s="5"/>
      <c r="AV32" s="202">
        <v>45376</v>
      </c>
      <c r="AW32" s="203">
        <v>45376</v>
      </c>
      <c r="AX32" s="312"/>
      <c r="AY32" s="187">
        <v>1</v>
      </c>
      <c r="AZ32" s="84"/>
      <c r="BA32" s="84"/>
      <c r="BB32" s="84" t="s">
        <v>558</v>
      </c>
      <c r="BC32" s="5"/>
      <c r="BD32" s="5"/>
      <c r="BE32" s="5"/>
    </row>
    <row r="33" spans="4:57" ht="12.75" customHeight="1">
      <c r="D33" s="293"/>
      <c r="E33" s="293"/>
      <c r="F33" s="293"/>
      <c r="G33" s="293"/>
      <c r="H33" s="36">
        <v>45225</v>
      </c>
      <c r="I33" s="74">
        <v>45225</v>
      </c>
      <c r="J33" s="74"/>
      <c r="K33" s="187">
        <v>2</v>
      </c>
      <c r="L33" s="392" t="s">
        <v>28</v>
      </c>
      <c r="M33" s="84"/>
      <c r="N33" s="84"/>
      <c r="O33" s="5"/>
      <c r="P33" s="48">
        <v>45256</v>
      </c>
      <c r="Q33" s="76">
        <v>45256</v>
      </c>
      <c r="R33" s="76"/>
      <c r="S33" s="187">
        <v>0</v>
      </c>
      <c r="T33" s="80" t="s">
        <v>558</v>
      </c>
      <c r="U33" s="84"/>
      <c r="V33" s="84" t="s">
        <v>558</v>
      </c>
      <c r="W33" s="5"/>
      <c r="X33" s="48">
        <v>45286</v>
      </c>
      <c r="Y33" s="76">
        <v>45286</v>
      </c>
      <c r="Z33" s="76"/>
      <c r="AA33" s="187">
        <v>2</v>
      </c>
      <c r="AB33" s="167"/>
      <c r="AC33" s="455"/>
      <c r="AD33" s="456"/>
      <c r="AE33" s="5"/>
      <c r="AF33" s="48">
        <v>45317</v>
      </c>
      <c r="AG33" s="76">
        <v>45317</v>
      </c>
      <c r="AH33" s="76"/>
      <c r="AI33" s="187">
        <v>2</v>
      </c>
      <c r="AJ33" s="207" t="s">
        <v>113</v>
      </c>
      <c r="AK33" s="84"/>
      <c r="AL33" s="84" t="s">
        <v>558</v>
      </c>
      <c r="AM33" s="5"/>
      <c r="AN33" s="48">
        <v>45348</v>
      </c>
      <c r="AO33" s="76">
        <v>45348</v>
      </c>
      <c r="AP33" s="76"/>
      <c r="AQ33" s="187">
        <v>1</v>
      </c>
      <c r="AR33" s="207" t="s">
        <v>36</v>
      </c>
      <c r="AS33" s="192"/>
      <c r="AT33" s="84" t="s">
        <v>558</v>
      </c>
      <c r="AU33" s="5"/>
      <c r="AV33" s="202">
        <v>45377</v>
      </c>
      <c r="AW33" s="203">
        <v>45377</v>
      </c>
      <c r="AX33" s="312"/>
      <c r="AY33" s="187">
        <v>1</v>
      </c>
      <c r="AZ33" s="84"/>
      <c r="BA33" s="84"/>
      <c r="BB33" s="84" t="s">
        <v>558</v>
      </c>
      <c r="BC33" s="5"/>
      <c r="BD33" s="5"/>
      <c r="BE33" s="5"/>
    </row>
    <row r="34" spans="1:57" ht="12.75" customHeight="1">
      <c r="A34" s="32"/>
      <c r="B34" s="340" t="s">
        <v>559</v>
      </c>
      <c r="D34" s="293"/>
      <c r="E34" s="293"/>
      <c r="F34" s="293"/>
      <c r="G34" s="293"/>
      <c r="H34" s="36">
        <v>45226</v>
      </c>
      <c r="I34" s="74">
        <v>45226</v>
      </c>
      <c r="J34" s="74"/>
      <c r="K34" s="187">
        <v>2</v>
      </c>
      <c r="L34" s="392" t="s">
        <v>111</v>
      </c>
      <c r="M34" s="84"/>
      <c r="N34" s="84"/>
      <c r="O34" s="5"/>
      <c r="P34" s="48">
        <v>45257</v>
      </c>
      <c r="Q34" s="76">
        <v>45257</v>
      </c>
      <c r="R34" s="76"/>
      <c r="S34" s="187">
        <v>1</v>
      </c>
      <c r="T34" s="80" t="s">
        <v>28</v>
      </c>
      <c r="U34" s="84"/>
      <c r="V34" s="84" t="s">
        <v>558</v>
      </c>
      <c r="W34" s="5"/>
      <c r="X34" s="48">
        <v>45287</v>
      </c>
      <c r="Y34" s="76">
        <v>45287</v>
      </c>
      <c r="Z34" s="76"/>
      <c r="AA34" s="187">
        <v>2</v>
      </c>
      <c r="AB34" s="167" t="s">
        <v>54</v>
      </c>
      <c r="AC34" s="84"/>
      <c r="AD34" s="84" t="s">
        <v>558</v>
      </c>
      <c r="AE34" s="5"/>
      <c r="AF34" s="48">
        <v>45318</v>
      </c>
      <c r="AG34" s="76">
        <v>45318</v>
      </c>
      <c r="AH34" s="76"/>
      <c r="AI34" s="187">
        <v>2</v>
      </c>
      <c r="AJ34" s="207" t="s">
        <v>36</v>
      </c>
      <c r="AK34" s="84"/>
      <c r="AL34" s="84" t="s">
        <v>558</v>
      </c>
      <c r="AM34" s="5"/>
      <c r="AN34" s="48">
        <v>45349</v>
      </c>
      <c r="AO34" s="76">
        <v>45349</v>
      </c>
      <c r="AP34" s="76"/>
      <c r="AQ34" s="187">
        <v>1</v>
      </c>
      <c r="AR34" s="207" t="s">
        <v>24</v>
      </c>
      <c r="AS34" s="192"/>
      <c r="AT34" s="84" t="s">
        <v>558</v>
      </c>
      <c r="AU34" s="5"/>
      <c r="AV34" s="202">
        <v>45378</v>
      </c>
      <c r="AW34" s="203">
        <v>45378</v>
      </c>
      <c r="AX34" s="312"/>
      <c r="AY34" s="187">
        <v>1</v>
      </c>
      <c r="AZ34" s="84"/>
      <c r="BA34" s="84"/>
      <c r="BB34" s="84" t="s">
        <v>558</v>
      </c>
      <c r="BC34" s="5"/>
      <c r="BD34" s="5"/>
      <c r="BE34" s="5"/>
    </row>
    <row r="35" spans="1:57" ht="12.75" customHeight="1">
      <c r="A35" s="305"/>
      <c r="B35" s="338" t="s">
        <v>460</v>
      </c>
      <c r="D35" s="293"/>
      <c r="E35" s="293"/>
      <c r="F35" s="293"/>
      <c r="G35" s="293"/>
      <c r="H35" s="36">
        <v>45227</v>
      </c>
      <c r="I35" s="74">
        <v>45227</v>
      </c>
      <c r="J35" s="74"/>
      <c r="K35" s="187">
        <v>2</v>
      </c>
      <c r="L35" s="392" t="s">
        <v>24</v>
      </c>
      <c r="M35" s="84"/>
      <c r="N35" s="84"/>
      <c r="O35" s="5"/>
      <c r="P35" s="48">
        <v>45258</v>
      </c>
      <c r="Q35" s="76">
        <v>45258</v>
      </c>
      <c r="R35" s="76"/>
      <c r="S35" s="187">
        <v>1</v>
      </c>
      <c r="T35" s="80" t="s">
        <v>36</v>
      </c>
      <c r="U35" s="84"/>
      <c r="V35" s="84" t="s">
        <v>558</v>
      </c>
      <c r="W35" s="5"/>
      <c r="X35" s="48">
        <v>45288</v>
      </c>
      <c r="Y35" s="76">
        <v>45288</v>
      </c>
      <c r="Z35" s="76"/>
      <c r="AA35" s="187">
        <v>2</v>
      </c>
      <c r="AB35" s="167" t="s">
        <v>111</v>
      </c>
      <c r="AC35" s="84"/>
      <c r="AD35" s="84" t="s">
        <v>558</v>
      </c>
      <c r="AE35" s="5"/>
      <c r="AF35" s="48">
        <v>45319</v>
      </c>
      <c r="AG35" s="76">
        <v>45319</v>
      </c>
      <c r="AH35" s="76"/>
      <c r="AI35" s="187">
        <v>2</v>
      </c>
      <c r="AJ35" s="207" t="s">
        <v>558</v>
      </c>
      <c r="AK35" s="211"/>
      <c r="AL35" s="84" t="s">
        <v>558</v>
      </c>
      <c r="AM35" s="5"/>
      <c r="AN35" s="48">
        <v>45350</v>
      </c>
      <c r="AO35" s="76">
        <v>45350</v>
      </c>
      <c r="AP35" s="76"/>
      <c r="AQ35" s="293">
        <v>1</v>
      </c>
      <c r="AR35" s="207" t="s">
        <v>111</v>
      </c>
      <c r="AS35" s="192"/>
      <c r="AT35" s="84" t="s">
        <v>558</v>
      </c>
      <c r="AU35" s="5"/>
      <c r="AV35" s="202">
        <v>45379</v>
      </c>
      <c r="AW35" s="203">
        <v>45379</v>
      </c>
      <c r="AX35" s="312"/>
      <c r="AY35" s="187"/>
      <c r="AZ35" s="84"/>
      <c r="BA35" s="84"/>
      <c r="BB35" s="84" t="s">
        <v>558</v>
      </c>
      <c r="BC35" s="5"/>
      <c r="BD35" s="5"/>
      <c r="BE35" s="5"/>
    </row>
    <row r="36" spans="1:57" ht="12.75" customHeight="1">
      <c r="A36" s="306"/>
      <c r="B36" s="338" t="s">
        <v>461</v>
      </c>
      <c r="D36" s="293"/>
      <c r="E36" s="293"/>
      <c r="F36" s="293"/>
      <c r="G36" s="293"/>
      <c r="H36" s="36">
        <v>45228</v>
      </c>
      <c r="I36" s="74">
        <v>45228</v>
      </c>
      <c r="J36" s="74"/>
      <c r="K36" s="187">
        <v>2</v>
      </c>
      <c r="L36" s="392" t="s">
        <v>558</v>
      </c>
      <c r="M36" s="84"/>
      <c r="N36" s="84" t="s">
        <v>558</v>
      </c>
      <c r="O36" s="5"/>
      <c r="P36" s="48">
        <v>45259</v>
      </c>
      <c r="Q36" s="76">
        <v>45259</v>
      </c>
      <c r="R36" s="76"/>
      <c r="S36" s="187">
        <v>1</v>
      </c>
      <c r="T36" s="80" t="s">
        <v>24</v>
      </c>
      <c r="U36" s="84"/>
      <c r="V36" s="84" t="s">
        <v>558</v>
      </c>
      <c r="W36" s="5"/>
      <c r="X36" s="48">
        <v>45289</v>
      </c>
      <c r="Y36" s="76">
        <v>45289</v>
      </c>
      <c r="Z36" s="76"/>
      <c r="AA36" s="187">
        <v>2</v>
      </c>
      <c r="AB36" s="167" t="s">
        <v>24</v>
      </c>
      <c r="AC36" s="84"/>
      <c r="AD36" s="84" t="s">
        <v>558</v>
      </c>
      <c r="AE36" s="5"/>
      <c r="AF36" s="48">
        <v>45320</v>
      </c>
      <c r="AG36" s="76">
        <v>45320</v>
      </c>
      <c r="AH36" s="76"/>
      <c r="AI36" s="187">
        <v>0</v>
      </c>
      <c r="AJ36" s="207" t="s">
        <v>111</v>
      </c>
      <c r="AK36" s="84"/>
      <c r="AL36" s="84" t="s">
        <v>558</v>
      </c>
      <c r="AM36" s="5"/>
      <c r="AN36" s="49">
        <v>45351</v>
      </c>
      <c r="AO36" s="77">
        <v>45351</v>
      </c>
      <c r="AP36" s="419"/>
      <c r="AQ36" s="188">
        <v>1</v>
      </c>
      <c r="AR36" s="207" t="s">
        <v>28</v>
      </c>
      <c r="AS36" s="192"/>
      <c r="AT36" s="84" t="s">
        <v>558</v>
      </c>
      <c r="AU36" s="5"/>
      <c r="AV36" s="202">
        <v>45380</v>
      </c>
      <c r="AW36" s="203">
        <v>45380</v>
      </c>
      <c r="AX36" s="312"/>
      <c r="AY36" s="187"/>
      <c r="AZ36" s="84"/>
      <c r="BA36" s="84"/>
      <c r="BB36" s="84" t="s">
        <v>558</v>
      </c>
      <c r="BC36" s="5"/>
      <c r="BD36" s="5"/>
      <c r="BE36" s="5"/>
    </row>
    <row r="37" spans="1:57" ht="12.75" customHeight="1">
      <c r="A37" s="307"/>
      <c r="B37" s="338" t="s">
        <v>462</v>
      </c>
      <c r="D37" s="293"/>
      <c r="E37" s="293"/>
      <c r="F37" s="293"/>
      <c r="G37" s="293"/>
      <c r="H37" s="314">
        <v>45229</v>
      </c>
      <c r="I37" s="74">
        <v>45229</v>
      </c>
      <c r="J37" s="74"/>
      <c r="K37" s="187">
        <v>0</v>
      </c>
      <c r="L37" s="80" t="s">
        <v>24</v>
      </c>
      <c r="M37" s="84"/>
      <c r="N37" s="84" t="s">
        <v>558</v>
      </c>
      <c r="O37" s="5"/>
      <c r="P37" s="49">
        <v>45260</v>
      </c>
      <c r="Q37" s="77">
        <v>45260</v>
      </c>
      <c r="R37" s="77"/>
      <c r="S37" s="188">
        <v>1</v>
      </c>
      <c r="T37" s="80" t="s">
        <v>113</v>
      </c>
      <c r="U37" s="84"/>
      <c r="V37" s="84" t="s">
        <v>558</v>
      </c>
      <c r="W37" s="5"/>
      <c r="X37" s="48">
        <v>45290</v>
      </c>
      <c r="Y37" s="76">
        <v>45290</v>
      </c>
      <c r="Z37" s="76"/>
      <c r="AA37" s="187">
        <v>2</v>
      </c>
      <c r="AB37" s="167" t="s">
        <v>112</v>
      </c>
      <c r="AC37" s="84"/>
      <c r="AD37" s="84" t="s">
        <v>558</v>
      </c>
      <c r="AE37" s="5"/>
      <c r="AF37" s="48">
        <v>45321</v>
      </c>
      <c r="AG37" s="76">
        <v>45321</v>
      </c>
      <c r="AH37" s="76"/>
      <c r="AI37" s="187">
        <v>0</v>
      </c>
      <c r="AJ37" s="207" t="s">
        <v>28</v>
      </c>
      <c r="AK37" s="84"/>
      <c r="AL37" s="84" t="s">
        <v>558</v>
      </c>
      <c r="AM37" s="310"/>
      <c r="AN37" s="42"/>
      <c r="AO37" s="38"/>
      <c r="AP37" s="26"/>
      <c r="AQ37" s="2"/>
      <c r="AR37" s="64"/>
      <c r="AS37" s="193"/>
      <c r="AT37" s="194"/>
      <c r="AU37" s="5"/>
      <c r="AV37" s="202">
        <v>45381</v>
      </c>
      <c r="AW37" s="203">
        <v>45381</v>
      </c>
      <c r="AX37" s="312"/>
      <c r="AY37" s="187"/>
      <c r="AZ37" s="84"/>
      <c r="BA37" s="84"/>
      <c r="BB37" s="84" t="s">
        <v>558</v>
      </c>
      <c r="BD37" s="5"/>
      <c r="BE37" s="5"/>
    </row>
    <row r="38" spans="1:57" ht="14.25" customHeight="1">
      <c r="A38" s="308"/>
      <c r="B38" s="338" t="s">
        <v>553</v>
      </c>
      <c r="D38" s="56"/>
      <c r="E38" s="56"/>
      <c r="F38" s="62"/>
      <c r="G38" s="56"/>
      <c r="H38" s="37">
        <v>45230</v>
      </c>
      <c r="I38" s="75">
        <v>45230</v>
      </c>
      <c r="J38" s="75"/>
      <c r="K38" s="188">
        <v>0</v>
      </c>
      <c r="L38" s="80" t="s">
        <v>113</v>
      </c>
      <c r="M38" s="84"/>
      <c r="N38" s="84" t="s">
        <v>558</v>
      </c>
      <c r="O38" s="5"/>
      <c r="P38" s="42"/>
      <c r="Q38" s="38"/>
      <c r="R38" s="38"/>
      <c r="S38" s="20"/>
      <c r="T38" s="68"/>
      <c r="U38" s="68"/>
      <c r="V38" s="20"/>
      <c r="W38" s="5"/>
      <c r="X38" s="50">
        <v>45291</v>
      </c>
      <c r="Y38" s="78">
        <v>45291</v>
      </c>
      <c r="Z38" s="78"/>
      <c r="AA38" s="188">
        <v>2</v>
      </c>
      <c r="AB38" s="167" t="s">
        <v>558</v>
      </c>
      <c r="AC38" s="449" t="s">
        <v>11</v>
      </c>
      <c r="AD38" s="450"/>
      <c r="AE38" s="5"/>
      <c r="AF38" s="50">
        <v>45322</v>
      </c>
      <c r="AG38" s="78">
        <v>45322</v>
      </c>
      <c r="AH38" s="78"/>
      <c r="AI38" s="188">
        <v>0</v>
      </c>
      <c r="AJ38" s="207" t="s">
        <v>50</v>
      </c>
      <c r="AK38" s="84"/>
      <c r="AL38" s="84" t="s">
        <v>558</v>
      </c>
      <c r="AM38" s="5"/>
      <c r="AN38" s="31"/>
      <c r="AO38" s="26"/>
      <c r="AP38" s="26"/>
      <c r="AQ38" s="2"/>
      <c r="AR38" s="64"/>
      <c r="AS38" s="193"/>
      <c r="AT38" s="194"/>
      <c r="AU38" s="5"/>
      <c r="AV38" s="204">
        <v>45382</v>
      </c>
      <c r="AW38" s="205">
        <v>45382</v>
      </c>
      <c r="AX38" s="205"/>
      <c r="AY38" s="188"/>
      <c r="AZ38" s="84"/>
      <c r="BA38" s="19"/>
      <c r="BB38" s="84" t="s">
        <v>558</v>
      </c>
      <c r="BE38" s="5"/>
    </row>
    <row r="39" spans="4:57" ht="12">
      <c r="D39" s="56"/>
      <c r="E39" s="62"/>
      <c r="F39" s="62"/>
      <c r="G39" s="56"/>
      <c r="H39" s="31"/>
      <c r="I39" s="26"/>
      <c r="J39" s="26"/>
      <c r="K39" s="2"/>
      <c r="L39" s="64"/>
      <c r="M39" s="64"/>
      <c r="N39" s="2"/>
      <c r="O39" s="2"/>
      <c r="P39" s="31"/>
      <c r="Q39" s="26"/>
      <c r="R39" s="26"/>
      <c r="S39" s="2"/>
      <c r="T39" s="64"/>
      <c r="U39" s="64"/>
      <c r="V39" s="2"/>
      <c r="W39" s="2"/>
      <c r="X39" s="31"/>
      <c r="Y39" s="26"/>
      <c r="Z39" s="26"/>
      <c r="AA39" s="6"/>
      <c r="AB39" s="64"/>
      <c r="AC39" s="64"/>
      <c r="AD39" s="14"/>
      <c r="AE39" s="14"/>
      <c r="AF39" s="31"/>
      <c r="AG39" s="26"/>
      <c r="AH39" s="26"/>
      <c r="AI39" s="6"/>
      <c r="AJ39" s="68"/>
      <c r="AK39" s="68"/>
      <c r="AL39" s="6"/>
      <c r="AM39" s="6"/>
      <c r="AN39" s="31"/>
      <c r="AO39" s="26"/>
      <c r="AP39" s="52"/>
      <c r="AQ39" s="2"/>
      <c r="AR39" s="64"/>
      <c r="AS39" s="193"/>
      <c r="AT39" s="194"/>
      <c r="AU39" s="194"/>
      <c r="AV39" s="31"/>
      <c r="AW39" s="26"/>
      <c r="AX39" s="26"/>
      <c r="AY39" s="2"/>
      <c r="AZ39" s="64"/>
      <c r="BA39" s="64"/>
      <c r="BB39" s="6"/>
      <c r="BC39" s="6"/>
      <c r="BD39" s="6"/>
      <c r="BE39" s="6"/>
    </row>
    <row r="40" spans="4:57" ht="15">
      <c r="D40" s="56"/>
      <c r="E40" s="62"/>
      <c r="F40" s="62"/>
      <c r="G40" s="56"/>
      <c r="H40" s="33"/>
      <c r="I40" s="28"/>
      <c r="J40" s="28"/>
      <c r="K40" s="9"/>
      <c r="L40" s="65"/>
      <c r="M40" s="65"/>
      <c r="N40" s="8"/>
      <c r="O40" s="8"/>
      <c r="P40" s="33"/>
      <c r="Q40" s="28"/>
      <c r="R40" s="28"/>
      <c r="S40" s="10"/>
      <c r="T40" s="69"/>
      <c r="U40" s="69"/>
      <c r="V40" s="11"/>
      <c r="W40" s="11"/>
      <c r="X40" s="33"/>
      <c r="Y40" s="26"/>
      <c r="Z40" s="26"/>
      <c r="AA40" s="6"/>
      <c r="AB40" s="64"/>
      <c r="AC40" s="64"/>
      <c r="AD40" s="14"/>
      <c r="AE40" s="14"/>
      <c r="AF40" s="31"/>
      <c r="AG40" s="26"/>
      <c r="AH40" s="26"/>
      <c r="AI40" s="6"/>
      <c r="AJ40" s="68"/>
      <c r="AK40" s="68"/>
      <c r="AL40" s="6"/>
      <c r="AM40" s="6"/>
      <c r="AN40" s="4"/>
      <c r="AO40" s="206"/>
      <c r="AP40" s="206"/>
      <c r="AQ40" s="206"/>
      <c r="AR40" s="206"/>
      <c r="AS40" s="206"/>
      <c r="AT40" s="168"/>
      <c r="AU40" s="194"/>
      <c r="AV40" s="31"/>
      <c r="AW40" s="26"/>
      <c r="AX40" s="26"/>
      <c r="AY40" s="2"/>
      <c r="AZ40" s="64"/>
      <c r="BA40" s="64"/>
      <c r="BB40" s="6"/>
      <c r="BC40" s="6"/>
      <c r="BD40" s="6"/>
      <c r="BE40" s="6"/>
    </row>
    <row r="41" spans="10:65" ht="15">
      <c r="J41" s="29"/>
      <c r="K41" s="11"/>
      <c r="L41" s="66"/>
      <c r="M41" s="66"/>
      <c r="N41" s="9"/>
      <c r="O41" s="9"/>
      <c r="T41" s="69"/>
      <c r="U41" s="69"/>
      <c r="V41" s="7"/>
      <c r="W41" s="7"/>
      <c r="Y41" s="64"/>
      <c r="Z41" s="32"/>
      <c r="AA41" s="196"/>
      <c r="AB41" s="196"/>
      <c r="AC41" s="51"/>
      <c r="AD41" s="52"/>
      <c r="AE41" s="52"/>
      <c r="AF41" s="3"/>
      <c r="AG41" s="63"/>
      <c r="AH41" s="195"/>
      <c r="AI41" s="196"/>
      <c r="AJ41" s="196"/>
      <c r="AK41" s="4"/>
      <c r="AN41" s="4"/>
      <c r="AO41" s="206"/>
      <c r="AP41" s="206"/>
      <c r="AQ41" s="206"/>
      <c r="AR41" s="206"/>
      <c r="AS41" s="206"/>
      <c r="AT41" s="168"/>
      <c r="AU41" s="206"/>
      <c r="AV41" s="206"/>
      <c r="AW41" s="206"/>
      <c r="AX41" s="206"/>
      <c r="AY41" s="206"/>
      <c r="AZ41" s="206"/>
      <c r="BA41" s="206"/>
      <c r="BB41" s="168"/>
      <c r="BC41" s="5"/>
      <c r="BD41" s="5"/>
      <c r="BE41" s="5"/>
      <c r="BM41" s="5"/>
    </row>
    <row r="42" spans="10:65" ht="15">
      <c r="J42" s="29"/>
      <c r="K42" s="11"/>
      <c r="L42" s="66"/>
      <c r="M42" s="66"/>
      <c r="N42" s="9"/>
      <c r="O42" s="9"/>
      <c r="T42" s="69"/>
      <c r="U42" s="69"/>
      <c r="V42" s="7"/>
      <c r="W42" s="7"/>
      <c r="Y42" s="71"/>
      <c r="Z42" s="71"/>
      <c r="AA42" s="196"/>
      <c r="AB42" s="196"/>
      <c r="AC42" s="51"/>
      <c r="AD42" s="52"/>
      <c r="AE42" s="26"/>
      <c r="AF42" s="4"/>
      <c r="AG42" s="63"/>
      <c r="AH42" s="63"/>
      <c r="AJ42" s="3"/>
      <c r="AK42" s="4"/>
      <c r="AN42" s="4"/>
      <c r="AO42" s="206"/>
      <c r="AP42" s="206"/>
      <c r="AQ42" s="206"/>
      <c r="AR42" s="206"/>
      <c r="AS42" s="206"/>
      <c r="AT42" s="168"/>
      <c r="AU42" s="206"/>
      <c r="AV42" s="206"/>
      <c r="AW42" s="206"/>
      <c r="AX42" s="206"/>
      <c r="AY42" s="206"/>
      <c r="AZ42" s="206"/>
      <c r="BA42" s="206"/>
      <c r="BB42" s="168"/>
      <c r="BC42" s="5"/>
      <c r="BD42" s="5"/>
      <c r="BE42" s="5"/>
      <c r="BM42" s="5"/>
    </row>
    <row r="43" spans="10:65" ht="15">
      <c r="J43" s="29"/>
      <c r="K43" s="11"/>
      <c r="L43" s="66"/>
      <c r="M43" s="66"/>
      <c r="N43" s="9"/>
      <c r="O43" s="9"/>
      <c r="P43" s="44"/>
      <c r="Q43" s="40"/>
      <c r="R43" s="40"/>
      <c r="S43" s="7"/>
      <c r="T43" s="70"/>
      <c r="U43" s="70"/>
      <c r="V43" s="7"/>
      <c r="W43" s="7"/>
      <c r="Y43" s="71"/>
      <c r="Z43" s="71"/>
      <c r="AA43" s="196"/>
      <c r="AB43" s="196"/>
      <c r="AC43" s="53"/>
      <c r="AD43" s="26"/>
      <c r="AE43" s="26"/>
      <c r="AF43" s="4"/>
      <c r="AG43" s="63"/>
      <c r="AH43" s="63"/>
      <c r="AJ43" s="3"/>
      <c r="AK43" s="4"/>
      <c r="AN43" s="4"/>
      <c r="AO43" s="206"/>
      <c r="AP43" s="206"/>
      <c r="AQ43" s="206"/>
      <c r="AR43" s="206"/>
      <c r="AS43" s="206"/>
      <c r="AT43" s="168"/>
      <c r="AU43" s="206"/>
      <c r="AV43" s="206"/>
      <c r="AW43" s="206"/>
      <c r="AX43" s="206"/>
      <c r="AY43" s="206"/>
      <c r="AZ43" s="206"/>
      <c r="BA43" s="206"/>
      <c r="BB43" s="168"/>
      <c r="BC43" s="5"/>
      <c r="BD43" s="5"/>
      <c r="BE43" s="5"/>
      <c r="BM43" s="5"/>
    </row>
    <row r="44" spans="10:65" ht="15">
      <c r="J44" s="29"/>
      <c r="K44" s="11"/>
      <c r="L44" s="66"/>
      <c r="M44" s="66"/>
      <c r="N44" s="9"/>
      <c r="O44" s="9"/>
      <c r="P44" s="45"/>
      <c r="Q44" s="40"/>
      <c r="R44" s="40"/>
      <c r="S44" s="7"/>
      <c r="T44" s="70"/>
      <c r="U44" s="70"/>
      <c r="V44" s="7"/>
      <c r="W44" s="7"/>
      <c r="Y44" s="71"/>
      <c r="Z44" s="71"/>
      <c r="AA44" s="196"/>
      <c r="AB44" s="196"/>
      <c r="AC44" s="53"/>
      <c r="AD44" s="26"/>
      <c r="AE44" s="26"/>
      <c r="AF44" s="4"/>
      <c r="AG44" s="63"/>
      <c r="AH44" s="63"/>
      <c r="AJ44" s="3"/>
      <c r="AK44" s="4"/>
      <c r="AN44" s="4"/>
      <c r="AO44" s="206"/>
      <c r="AP44" s="206"/>
      <c r="AQ44" s="206"/>
      <c r="AR44" s="206"/>
      <c r="AS44" s="206"/>
      <c r="AT44" s="168"/>
      <c r="AU44" s="206"/>
      <c r="AV44" s="206"/>
      <c r="AW44" s="206"/>
      <c r="AX44" s="206"/>
      <c r="AY44" s="206"/>
      <c r="AZ44" s="206"/>
      <c r="BA44" s="206"/>
      <c r="BB44" s="168"/>
      <c r="BC44" s="5"/>
      <c r="BD44" s="5"/>
      <c r="BE44" s="5"/>
      <c r="BM44" s="5"/>
    </row>
    <row r="45" spans="10:65" ht="15">
      <c r="J45" s="29"/>
      <c r="K45" s="11"/>
      <c r="L45" s="66"/>
      <c r="M45" s="66"/>
      <c r="N45" s="9"/>
      <c r="O45" s="9"/>
      <c r="P45" s="45"/>
      <c r="Q45" s="40"/>
      <c r="R45" s="40"/>
      <c r="S45" s="7"/>
      <c r="T45" s="70"/>
      <c r="U45" s="70"/>
      <c r="V45" s="7"/>
      <c r="W45" s="7"/>
      <c r="X45" s="45"/>
      <c r="Y45" s="71"/>
      <c r="Z45" s="71"/>
      <c r="AA45" s="196"/>
      <c r="AB45" s="196"/>
      <c r="AC45" s="54"/>
      <c r="AD45" s="26"/>
      <c r="AE45" s="55"/>
      <c r="AF45" s="4"/>
      <c r="AG45" s="63"/>
      <c r="AH45" s="63"/>
      <c r="AJ45" s="3"/>
      <c r="AK45" s="4"/>
      <c r="AN45" s="4"/>
      <c r="AO45" s="206"/>
      <c r="AP45" s="206"/>
      <c r="AQ45" s="206"/>
      <c r="AR45" s="206"/>
      <c r="AS45" s="206"/>
      <c r="AT45" s="168"/>
      <c r="AU45" s="206"/>
      <c r="AV45" s="206"/>
      <c r="AW45" s="206"/>
      <c r="AX45" s="206"/>
      <c r="AY45" s="206"/>
      <c r="AZ45" s="206"/>
      <c r="BA45" s="206"/>
      <c r="BB45" s="168"/>
      <c r="BC45" s="5"/>
      <c r="BD45" s="5"/>
      <c r="BE45" s="5"/>
      <c r="BM45" s="5"/>
    </row>
    <row r="46" spans="10:65" ht="15">
      <c r="J46" s="29"/>
      <c r="K46" s="11"/>
      <c r="L46" s="66"/>
      <c r="M46" s="66"/>
      <c r="N46" s="9"/>
      <c r="O46" s="9"/>
      <c r="P46" s="45"/>
      <c r="Q46" s="40"/>
      <c r="R46" s="40"/>
      <c r="S46" s="7"/>
      <c r="T46" s="70"/>
      <c r="U46" s="70"/>
      <c r="V46" s="7"/>
      <c r="W46" s="7"/>
      <c r="X46" s="45"/>
      <c r="Y46" s="71"/>
      <c r="Z46" s="71"/>
      <c r="AA46" s="196"/>
      <c r="AB46" s="196"/>
      <c r="AC46" s="54"/>
      <c r="AD46" s="55"/>
      <c r="AE46" s="55"/>
      <c r="AF46" s="4"/>
      <c r="AG46" s="63"/>
      <c r="AH46" s="63"/>
      <c r="AJ46" s="3"/>
      <c r="AK46" s="4"/>
      <c r="AN46" s="4"/>
      <c r="AO46" s="206"/>
      <c r="AP46" s="206"/>
      <c r="AQ46" s="206"/>
      <c r="AR46" s="206"/>
      <c r="AS46" s="206"/>
      <c r="AT46" s="168"/>
      <c r="AU46" s="206"/>
      <c r="AV46" s="206"/>
      <c r="AW46" s="206"/>
      <c r="AX46" s="206"/>
      <c r="AY46" s="206"/>
      <c r="AZ46" s="206"/>
      <c r="BA46" s="206"/>
      <c r="BB46" s="168"/>
      <c r="BC46" s="5"/>
      <c r="BD46" s="5"/>
      <c r="BE46" s="5"/>
      <c r="BM46" s="5"/>
    </row>
    <row r="47" spans="10:65" ht="15">
      <c r="J47" s="29"/>
      <c r="K47" s="11"/>
      <c r="L47" s="67"/>
      <c r="M47" s="67"/>
      <c r="N47" s="9"/>
      <c r="O47" s="9"/>
      <c r="P47" s="45"/>
      <c r="Q47" s="40"/>
      <c r="R47" s="40"/>
      <c r="S47" s="7"/>
      <c r="T47" s="70"/>
      <c r="U47" s="70"/>
      <c r="V47" s="7"/>
      <c r="W47" s="7"/>
      <c r="X47" s="45"/>
      <c r="Y47" s="63"/>
      <c r="Z47" s="63"/>
      <c r="AA47" s="196"/>
      <c r="AB47" s="196"/>
      <c r="AC47" s="54"/>
      <c r="AD47" s="55"/>
      <c r="AE47" s="27"/>
      <c r="AF47" s="4"/>
      <c r="AG47" s="63"/>
      <c r="AH47" s="63"/>
      <c r="AJ47" s="3"/>
      <c r="AK47" s="4"/>
      <c r="AN47" s="3"/>
      <c r="AO47" s="30"/>
      <c r="AQ47" s="25"/>
      <c r="AR47" s="4"/>
      <c r="AS47" s="63"/>
      <c r="AT47" s="63"/>
      <c r="AU47" s="206"/>
      <c r="AV47" s="206"/>
      <c r="AW47" s="206"/>
      <c r="AX47" s="206"/>
      <c r="AY47" s="206"/>
      <c r="AZ47" s="206"/>
      <c r="BA47" s="206"/>
      <c r="BB47" s="168"/>
      <c r="BC47" s="5"/>
      <c r="BD47" s="5"/>
      <c r="BE47" s="5"/>
      <c r="BM47" s="5"/>
    </row>
    <row r="48" spans="10:65" ht="15">
      <c r="J48" s="29"/>
      <c r="K48" s="11"/>
      <c r="L48" s="67"/>
      <c r="M48" s="67"/>
      <c r="N48" s="9"/>
      <c r="O48" s="9"/>
      <c r="P48" s="45"/>
      <c r="Q48" s="40"/>
      <c r="R48" s="40"/>
      <c r="S48" s="7"/>
      <c r="T48" s="70"/>
      <c r="U48" s="70"/>
      <c r="V48" s="7"/>
      <c r="W48" s="7"/>
      <c r="X48" s="45"/>
      <c r="AA48" s="25"/>
      <c r="AB48" s="3"/>
      <c r="AD48" s="63"/>
      <c r="AE48" s="3"/>
      <c r="AF48" s="3"/>
      <c r="AG48" s="43"/>
      <c r="AH48" s="27"/>
      <c r="AI48" s="39"/>
      <c r="AJ48" s="4"/>
      <c r="AL48" s="63"/>
      <c r="AM48" s="3"/>
      <c r="AN48" s="394"/>
      <c r="AO48" s="396"/>
      <c r="AP48" s="398"/>
      <c r="AQ48" s="398"/>
      <c r="AR48" s="402"/>
      <c r="AS48" s="402"/>
      <c r="AT48" s="399"/>
      <c r="AU48" s="3"/>
      <c r="AV48" s="4"/>
      <c r="AW48" s="4"/>
      <c r="AX48" s="5"/>
      <c r="AY48" s="206"/>
      <c r="AZ48" s="206"/>
      <c r="BA48" s="206"/>
      <c r="BB48" s="206"/>
      <c r="BC48" s="206"/>
      <c r="BD48" s="206"/>
      <c r="BE48" s="206"/>
      <c r="BM48" s="5"/>
    </row>
    <row r="49" spans="2:65" ht="15">
      <c r="B49" s="5"/>
      <c r="C49" s="393"/>
      <c r="D49" s="394"/>
      <c r="E49" s="5"/>
      <c r="G49" s="60"/>
      <c r="H49" s="5"/>
      <c r="I49" s="395"/>
      <c r="J49" s="394"/>
      <c r="K49" s="396"/>
      <c r="L49" s="397"/>
      <c r="M49" s="397"/>
      <c r="N49" s="396"/>
      <c r="O49" s="393"/>
      <c r="P49" s="394"/>
      <c r="Q49" s="396"/>
      <c r="R49" s="398"/>
      <c r="S49" s="398"/>
      <c r="T49" s="399"/>
      <c r="U49" s="393"/>
      <c r="V49" s="394"/>
      <c r="W49" s="396"/>
      <c r="X49" s="398"/>
      <c r="Y49" s="398"/>
      <c r="Z49" s="400"/>
      <c r="AA49" s="393"/>
      <c r="AB49" s="394"/>
      <c r="AC49" s="396"/>
      <c r="AD49" s="398"/>
      <c r="AE49" s="398"/>
      <c r="AF49" s="401"/>
      <c r="AG49" s="399"/>
      <c r="AH49" s="399"/>
      <c r="AI49" s="399"/>
      <c r="AJ49" s="399"/>
      <c r="AK49" s="399"/>
      <c r="AL49" s="399"/>
      <c r="AM49" s="393"/>
      <c r="AN49" s="407"/>
      <c r="AO49" s="405"/>
      <c r="AP49" s="407"/>
      <c r="AQ49" s="404"/>
      <c r="AR49" s="403">
        <v>0</v>
      </c>
      <c r="AS49" s="404"/>
      <c r="AT49" s="404"/>
      <c r="AU49" s="3"/>
      <c r="AV49" s="4"/>
      <c r="AW49" s="4"/>
      <c r="AX49" s="5"/>
      <c r="AY49" s="206"/>
      <c r="AZ49" s="206"/>
      <c r="BA49" s="206"/>
      <c r="BB49" s="402" t="s">
        <v>555</v>
      </c>
      <c r="BC49" s="206"/>
      <c r="BD49" s="206"/>
      <c r="BE49" s="206"/>
      <c r="BM49" s="5"/>
    </row>
    <row r="50" spans="2:65" ht="15">
      <c r="B50" s="5"/>
      <c r="C50" s="457" t="s">
        <v>110</v>
      </c>
      <c r="D50" s="457"/>
      <c r="E50" s="457"/>
      <c r="F50" s="403">
        <v>0</v>
      </c>
      <c r="G50" s="404"/>
      <c r="H50" s="405"/>
      <c r="I50" s="406"/>
      <c r="J50" s="407"/>
      <c r="K50" s="405"/>
      <c r="L50" s="403">
        <v>3</v>
      </c>
      <c r="M50" s="404"/>
      <c r="N50" s="405"/>
      <c r="O50" s="406"/>
      <c r="P50" s="407"/>
      <c r="Q50" s="405"/>
      <c r="R50" s="405"/>
      <c r="S50" s="404"/>
      <c r="T50" s="403">
        <v>0</v>
      </c>
      <c r="U50" s="406"/>
      <c r="V50" s="407"/>
      <c r="W50" s="405"/>
      <c r="X50" s="405"/>
      <c r="Y50" s="404"/>
      <c r="Z50" s="405"/>
      <c r="AA50" s="406"/>
      <c r="AB50" s="403">
        <v>0</v>
      </c>
      <c r="AC50" s="405"/>
      <c r="AD50" s="408"/>
      <c r="AE50" s="404"/>
      <c r="AF50" s="408"/>
      <c r="AG50" s="406"/>
      <c r="AH50" s="407"/>
      <c r="AI50" s="405"/>
      <c r="AJ50" s="403">
        <v>0</v>
      </c>
      <c r="AK50" s="404"/>
      <c r="AL50" s="408"/>
      <c r="AM50" s="406"/>
      <c r="AN50" s="407"/>
      <c r="AO50" s="405"/>
      <c r="AP50" s="407"/>
      <c r="AQ50" s="404"/>
      <c r="AR50" s="403">
        <v>5</v>
      </c>
      <c r="AS50" s="404"/>
      <c r="AT50" s="404"/>
      <c r="AU50" s="404"/>
      <c r="AV50" s="404"/>
      <c r="AW50" s="404"/>
      <c r="AX50" s="404"/>
      <c r="AY50" s="404"/>
      <c r="AZ50" s="403">
        <v>3</v>
      </c>
      <c r="BA50" s="404"/>
      <c r="BB50" s="409">
        <v>6</v>
      </c>
      <c r="BC50" s="206"/>
      <c r="BD50" s="206"/>
      <c r="BE50" s="206"/>
      <c r="BM50" s="5"/>
    </row>
    <row r="51" spans="2:65" ht="15">
      <c r="B51" s="5"/>
      <c r="C51" s="457" t="s">
        <v>24</v>
      </c>
      <c r="D51" s="457"/>
      <c r="E51" s="457"/>
      <c r="F51" s="403">
        <v>0</v>
      </c>
      <c r="G51" s="404"/>
      <c r="H51" s="405"/>
      <c r="I51" s="406"/>
      <c r="J51" s="407"/>
      <c r="K51" s="405"/>
      <c r="L51" s="403">
        <v>4</v>
      </c>
      <c r="M51" s="404"/>
      <c r="N51" s="405"/>
      <c r="O51" s="406"/>
      <c r="P51" s="407"/>
      <c r="Q51" s="405"/>
      <c r="R51" s="405"/>
      <c r="S51" s="404"/>
      <c r="T51" s="403">
        <v>4</v>
      </c>
      <c r="U51" s="406"/>
      <c r="V51" s="407"/>
      <c r="W51" s="405"/>
      <c r="X51" s="405"/>
      <c r="Y51" s="404"/>
      <c r="Z51" s="410"/>
      <c r="AA51" s="406"/>
      <c r="AB51" s="403">
        <v>4</v>
      </c>
      <c r="AC51" s="405"/>
      <c r="AD51" s="408"/>
      <c r="AE51" s="404"/>
      <c r="AF51" s="408"/>
      <c r="AG51" s="406"/>
      <c r="AH51" s="407"/>
      <c r="AI51" s="405"/>
      <c r="AJ51" s="403">
        <v>4</v>
      </c>
      <c r="AK51" s="404"/>
      <c r="AL51" s="408"/>
      <c r="AM51" s="406"/>
      <c r="AN51" s="407"/>
      <c r="AO51" s="405"/>
      <c r="AP51" s="407"/>
      <c r="AQ51" s="404"/>
      <c r="AR51" s="403">
        <v>4</v>
      </c>
      <c r="AS51" s="404"/>
      <c r="AT51" s="404"/>
      <c r="AU51" s="404"/>
      <c r="AV51" s="404"/>
      <c r="AW51" s="404"/>
      <c r="AX51" s="404"/>
      <c r="AY51" s="404"/>
      <c r="AZ51" s="403">
        <v>3</v>
      </c>
      <c r="BA51" s="404"/>
      <c r="BB51" s="409">
        <v>24</v>
      </c>
      <c r="BC51" s="206"/>
      <c r="BD51" s="206"/>
      <c r="BE51" s="206"/>
      <c r="BM51" s="5"/>
    </row>
    <row r="52" spans="2:57" ht="15">
      <c r="B52" s="5"/>
      <c r="C52" s="457" t="s">
        <v>28</v>
      </c>
      <c r="D52" s="457"/>
      <c r="E52" s="457"/>
      <c r="F52" s="403">
        <v>0</v>
      </c>
      <c r="G52" s="404"/>
      <c r="H52" s="405"/>
      <c r="I52" s="406"/>
      <c r="J52" s="407"/>
      <c r="K52" s="405"/>
      <c r="L52" s="403">
        <v>3</v>
      </c>
      <c r="M52" s="404"/>
      <c r="N52" s="405"/>
      <c r="O52" s="406"/>
      <c r="P52" s="407"/>
      <c r="Q52" s="405"/>
      <c r="R52" s="405"/>
      <c r="S52" s="404"/>
      <c r="T52" s="403">
        <v>5</v>
      </c>
      <c r="U52" s="406"/>
      <c r="V52" s="407"/>
      <c r="W52" s="405"/>
      <c r="X52" s="405"/>
      <c r="Y52" s="404"/>
      <c r="Z52" s="410"/>
      <c r="AA52" s="406"/>
      <c r="AB52" s="403">
        <v>1</v>
      </c>
      <c r="AC52" s="405"/>
      <c r="AD52" s="408"/>
      <c r="AE52" s="404"/>
      <c r="AF52" s="408"/>
      <c r="AG52" s="406"/>
      <c r="AH52" s="407"/>
      <c r="AI52" s="405"/>
      <c r="AJ52" s="403">
        <v>1</v>
      </c>
      <c r="AK52" s="404"/>
      <c r="AL52" s="408"/>
      <c r="AM52" s="406"/>
      <c r="AN52" s="407"/>
      <c r="AO52" s="405"/>
      <c r="AP52" s="407"/>
      <c r="AQ52" s="404"/>
      <c r="AR52" s="403">
        <v>5</v>
      </c>
      <c r="AS52" s="404"/>
      <c r="AT52" s="404"/>
      <c r="AU52" s="404"/>
      <c r="AV52" s="404"/>
      <c r="AW52" s="404"/>
      <c r="AX52" s="404"/>
      <c r="AY52" s="404"/>
      <c r="AZ52" s="403">
        <v>0</v>
      </c>
      <c r="BA52" s="404"/>
      <c r="BB52" s="409">
        <v>14</v>
      </c>
      <c r="BC52" s="4"/>
      <c r="BE52" s="5"/>
    </row>
    <row r="53" spans="2:57" ht="15">
      <c r="B53" s="5"/>
      <c r="C53" s="457" t="s">
        <v>36</v>
      </c>
      <c r="D53" s="457"/>
      <c r="E53" s="457"/>
      <c r="F53" s="403">
        <v>0</v>
      </c>
      <c r="G53" s="404"/>
      <c r="H53" s="405"/>
      <c r="I53" s="406"/>
      <c r="J53" s="407"/>
      <c r="K53" s="405"/>
      <c r="L53" s="403">
        <v>0</v>
      </c>
      <c r="M53" s="404"/>
      <c r="N53" s="405"/>
      <c r="O53" s="406"/>
      <c r="P53" s="407"/>
      <c r="Q53" s="405"/>
      <c r="R53" s="405"/>
      <c r="S53" s="404"/>
      <c r="T53" s="403">
        <v>5</v>
      </c>
      <c r="U53" s="406"/>
      <c r="V53" s="407"/>
      <c r="W53" s="405"/>
      <c r="X53" s="405"/>
      <c r="Y53" s="404"/>
      <c r="Z53" s="410"/>
      <c r="AA53" s="406"/>
      <c r="AB53" s="403">
        <v>3</v>
      </c>
      <c r="AC53" s="405"/>
      <c r="AD53" s="408"/>
      <c r="AE53" s="404"/>
      <c r="AF53" s="408"/>
      <c r="AG53" s="406"/>
      <c r="AH53" s="407"/>
      <c r="AI53" s="405"/>
      <c r="AJ53" s="403">
        <v>4</v>
      </c>
      <c r="AK53" s="404"/>
      <c r="AL53" s="408"/>
      <c r="AM53" s="406"/>
      <c r="AN53" s="407"/>
      <c r="AO53" s="405"/>
      <c r="AP53" s="407"/>
      <c r="AQ53" s="404"/>
      <c r="AR53" s="403">
        <v>0</v>
      </c>
      <c r="AS53" s="404"/>
      <c r="AT53" s="404"/>
      <c r="AU53" s="404"/>
      <c r="AV53" s="404"/>
      <c r="AW53" s="404"/>
      <c r="AX53" s="404"/>
      <c r="AY53" s="404"/>
      <c r="AZ53" s="403">
        <v>3</v>
      </c>
      <c r="BA53" s="404"/>
      <c r="BB53" s="409">
        <v>20</v>
      </c>
      <c r="BC53" s="4"/>
      <c r="BE53" s="5"/>
    </row>
    <row r="54" spans="2:57" ht="15">
      <c r="B54" s="5"/>
      <c r="C54" s="457" t="s">
        <v>44</v>
      </c>
      <c r="D54" s="457"/>
      <c r="E54" s="457"/>
      <c r="F54" s="403">
        <v>0</v>
      </c>
      <c r="G54" s="404"/>
      <c r="H54" s="405"/>
      <c r="I54" s="406"/>
      <c r="J54" s="407"/>
      <c r="K54" s="405"/>
      <c r="L54" s="403">
        <v>3</v>
      </c>
      <c r="M54" s="404"/>
      <c r="N54" s="405"/>
      <c r="O54" s="406"/>
      <c r="P54" s="407"/>
      <c r="Q54" s="405"/>
      <c r="R54" s="405"/>
      <c r="S54" s="404"/>
      <c r="T54" s="403">
        <v>0</v>
      </c>
      <c r="U54" s="406"/>
      <c r="V54" s="407"/>
      <c r="W54" s="405"/>
      <c r="X54" s="405"/>
      <c r="Y54" s="404"/>
      <c r="Z54" s="410"/>
      <c r="AA54" s="406"/>
      <c r="AB54" s="403">
        <v>2</v>
      </c>
      <c r="AC54" s="405"/>
      <c r="AD54" s="408"/>
      <c r="AE54" s="404"/>
      <c r="AF54" s="408"/>
      <c r="AG54" s="406"/>
      <c r="AH54" s="407"/>
      <c r="AI54" s="405"/>
      <c r="AJ54" s="403">
        <v>2</v>
      </c>
      <c r="AK54" s="404"/>
      <c r="AL54" s="408"/>
      <c r="AM54" s="406"/>
      <c r="AN54" s="407"/>
      <c r="AO54" s="405"/>
      <c r="AP54" s="407"/>
      <c r="AQ54" s="404"/>
      <c r="AR54" s="403">
        <v>3</v>
      </c>
      <c r="AS54" s="404"/>
      <c r="AT54" s="404"/>
      <c r="AU54" s="404"/>
      <c r="AV54" s="404"/>
      <c r="AW54" s="404"/>
      <c r="AX54" s="404"/>
      <c r="AY54" s="404"/>
      <c r="AZ54" s="403">
        <v>3</v>
      </c>
      <c r="BA54" s="404"/>
      <c r="BB54" s="409">
        <v>10</v>
      </c>
      <c r="BC54" s="4"/>
      <c r="BE54" s="5"/>
    </row>
    <row r="55" spans="1:65" ht="15">
      <c r="A55" s="24"/>
      <c r="B55" s="5"/>
      <c r="C55" s="457" t="s">
        <v>50</v>
      </c>
      <c r="D55" s="457"/>
      <c r="E55" s="457"/>
      <c r="F55" s="403">
        <v>0</v>
      </c>
      <c r="G55" s="404"/>
      <c r="H55" s="405"/>
      <c r="I55" s="406"/>
      <c r="J55" s="407"/>
      <c r="K55" s="405"/>
      <c r="L55" s="403">
        <v>0</v>
      </c>
      <c r="M55" s="404"/>
      <c r="N55" s="405"/>
      <c r="O55" s="406"/>
      <c r="P55" s="407"/>
      <c r="Q55" s="405"/>
      <c r="R55" s="405"/>
      <c r="S55" s="404"/>
      <c r="T55" s="403">
        <v>4</v>
      </c>
      <c r="U55" s="406"/>
      <c r="V55" s="407"/>
      <c r="W55" s="405"/>
      <c r="X55" s="405"/>
      <c r="Y55" s="404"/>
      <c r="Z55" s="410"/>
      <c r="AA55" s="406"/>
      <c r="AB55" s="403">
        <v>2</v>
      </c>
      <c r="AC55" s="405"/>
      <c r="AD55" s="408"/>
      <c r="AE55" s="404"/>
      <c r="AF55" s="408"/>
      <c r="AG55" s="406"/>
      <c r="AH55" s="407"/>
      <c r="AI55" s="405"/>
      <c r="AJ55" s="403">
        <v>1</v>
      </c>
      <c r="AK55" s="404"/>
      <c r="AL55" s="408"/>
      <c r="AM55" s="406"/>
      <c r="AN55" s="407"/>
      <c r="AO55" s="405"/>
      <c r="AP55" s="407"/>
      <c r="AQ55" s="404"/>
      <c r="AR55" s="403">
        <v>0</v>
      </c>
      <c r="AS55" s="404"/>
      <c r="AT55" s="404"/>
      <c r="AU55" s="404"/>
      <c r="AV55" s="404"/>
      <c r="AW55" s="404"/>
      <c r="AX55" s="404"/>
      <c r="AY55" s="404"/>
      <c r="AZ55" s="403">
        <v>1</v>
      </c>
      <c r="BA55" s="404"/>
      <c r="BB55" s="409">
        <v>11</v>
      </c>
      <c r="BC55" s="9"/>
      <c r="BD55" s="9"/>
      <c r="BF55" s="169"/>
      <c r="BG55" s="169"/>
      <c r="BH55" s="169"/>
      <c r="BI55" s="169"/>
      <c r="BJ55" s="169"/>
      <c r="BK55" s="169"/>
      <c r="BL55" s="169"/>
      <c r="BM55" s="169"/>
    </row>
    <row r="56" spans="2:65" ht="15">
      <c r="B56" s="5"/>
      <c r="C56" s="457" t="s">
        <v>54</v>
      </c>
      <c r="D56" s="457"/>
      <c r="E56" s="457"/>
      <c r="F56" s="403">
        <v>0</v>
      </c>
      <c r="G56" s="404"/>
      <c r="H56" s="405"/>
      <c r="I56" s="406"/>
      <c r="J56" s="407"/>
      <c r="K56" s="405"/>
      <c r="L56" s="403">
        <v>3</v>
      </c>
      <c r="M56" s="404"/>
      <c r="N56" s="405"/>
      <c r="O56" s="406"/>
      <c r="P56" s="407"/>
      <c r="Q56" s="405"/>
      <c r="R56" s="405"/>
      <c r="S56" s="404"/>
      <c r="T56" s="403">
        <v>0</v>
      </c>
      <c r="U56" s="406"/>
      <c r="V56" s="407"/>
      <c r="W56" s="405"/>
      <c r="X56" s="405"/>
      <c r="Y56" s="404"/>
      <c r="Z56" s="410"/>
      <c r="AA56" s="406"/>
      <c r="AB56" s="403">
        <v>3</v>
      </c>
      <c r="AC56" s="405"/>
      <c r="AD56" s="408"/>
      <c r="AE56" s="404"/>
      <c r="AF56" s="408"/>
      <c r="AG56" s="406"/>
      <c r="AH56" s="407"/>
      <c r="AI56" s="405"/>
      <c r="AJ56" s="403">
        <v>3</v>
      </c>
      <c r="AK56" s="404"/>
      <c r="AL56" s="408"/>
      <c r="AM56" s="406"/>
      <c r="AN56" s="407"/>
      <c r="AO56" s="405"/>
      <c r="AP56" s="407"/>
      <c r="AQ56" s="404"/>
      <c r="AR56" s="403">
        <v>0</v>
      </c>
      <c r="AS56" s="404"/>
      <c r="AT56" s="404"/>
      <c r="AU56" s="404"/>
      <c r="AV56" s="404"/>
      <c r="AW56" s="404"/>
      <c r="AX56" s="404"/>
      <c r="AY56" s="404"/>
      <c r="AZ56" s="403">
        <v>3</v>
      </c>
      <c r="BA56" s="404"/>
      <c r="BB56" s="409">
        <v>12</v>
      </c>
      <c r="BC56" s="7"/>
      <c r="BD56" s="7"/>
      <c r="BF56" s="169"/>
      <c r="BG56" s="169"/>
      <c r="BH56" s="169"/>
      <c r="BI56" s="169"/>
      <c r="BJ56" s="169"/>
      <c r="BK56" s="169"/>
      <c r="BL56" s="169"/>
      <c r="BM56" s="169"/>
    </row>
    <row r="57" spans="2:65" ht="15">
      <c r="B57" s="5"/>
      <c r="C57" s="457" t="s">
        <v>61</v>
      </c>
      <c r="D57" s="457"/>
      <c r="E57" s="457"/>
      <c r="F57" s="403">
        <v>0</v>
      </c>
      <c r="G57" s="404"/>
      <c r="H57" s="405"/>
      <c r="I57" s="406"/>
      <c r="J57" s="407"/>
      <c r="K57" s="405"/>
      <c r="L57" s="403">
        <v>0</v>
      </c>
      <c r="M57" s="404"/>
      <c r="N57" s="405"/>
      <c r="O57" s="406"/>
      <c r="P57" s="407"/>
      <c r="Q57" s="405"/>
      <c r="R57" s="405"/>
      <c r="S57" s="404"/>
      <c r="T57" s="403">
        <v>0</v>
      </c>
      <c r="U57" s="406"/>
      <c r="V57" s="407"/>
      <c r="W57" s="405"/>
      <c r="X57" s="405"/>
      <c r="Y57" s="404"/>
      <c r="Z57" s="410"/>
      <c r="AA57" s="406"/>
      <c r="AB57" s="403">
        <v>0</v>
      </c>
      <c r="AC57" s="405"/>
      <c r="AD57" s="408"/>
      <c r="AE57" s="404"/>
      <c r="AF57" s="408"/>
      <c r="AG57" s="406"/>
      <c r="AH57" s="407"/>
      <c r="AI57" s="405"/>
      <c r="AJ57" s="403">
        <v>0</v>
      </c>
      <c r="AK57" s="404"/>
      <c r="AL57" s="408"/>
      <c r="AM57" s="406"/>
      <c r="AN57" s="407"/>
      <c r="AO57" s="405"/>
      <c r="AP57" s="407"/>
      <c r="AQ57" s="404"/>
      <c r="AR57" s="403">
        <v>4</v>
      </c>
      <c r="AS57" s="404"/>
      <c r="AT57" s="404"/>
      <c r="AU57" s="404"/>
      <c r="AV57" s="404"/>
      <c r="AW57" s="404"/>
      <c r="AX57" s="404"/>
      <c r="AY57" s="404"/>
      <c r="AZ57" s="403">
        <v>0</v>
      </c>
      <c r="BA57" s="404"/>
      <c r="BB57" s="409">
        <v>0</v>
      </c>
      <c r="BC57" s="1"/>
      <c r="BD57" s="7"/>
      <c r="BF57" s="169"/>
      <c r="BG57" s="169"/>
      <c r="BH57" s="169"/>
      <c r="BI57" s="169"/>
      <c r="BJ57" s="169"/>
      <c r="BK57" s="169"/>
      <c r="BL57" s="169"/>
      <c r="BM57" s="169"/>
    </row>
    <row r="58" spans="2:65" ht="15">
      <c r="B58" s="5"/>
      <c r="C58" s="457" t="s">
        <v>113</v>
      </c>
      <c r="D58" s="457"/>
      <c r="E58" s="457"/>
      <c r="F58" s="403">
        <v>0</v>
      </c>
      <c r="G58" s="404"/>
      <c r="H58" s="405"/>
      <c r="I58" s="406"/>
      <c r="J58" s="407"/>
      <c r="K58" s="405"/>
      <c r="L58" s="403">
        <v>1</v>
      </c>
      <c r="M58" s="404"/>
      <c r="N58" s="405"/>
      <c r="O58" s="406"/>
      <c r="P58" s="407"/>
      <c r="Q58" s="405"/>
      <c r="R58" s="405"/>
      <c r="S58" s="404"/>
      <c r="T58" s="403">
        <v>4</v>
      </c>
      <c r="U58" s="406"/>
      <c r="V58" s="407"/>
      <c r="W58" s="405"/>
      <c r="X58" s="405"/>
      <c r="Y58" s="404"/>
      <c r="Z58" s="410"/>
      <c r="AA58" s="406"/>
      <c r="AB58" s="403">
        <v>1</v>
      </c>
      <c r="AC58" s="405"/>
      <c r="AD58" s="408"/>
      <c r="AE58" s="404"/>
      <c r="AF58" s="408"/>
      <c r="AG58" s="406"/>
      <c r="AH58" s="407"/>
      <c r="AI58" s="405"/>
      <c r="AJ58" s="403">
        <v>1</v>
      </c>
      <c r="AK58" s="404"/>
      <c r="AL58" s="408"/>
      <c r="AM58" s="406"/>
      <c r="AN58" s="407"/>
      <c r="AO58" s="405"/>
      <c r="AP58" s="407"/>
      <c r="AQ58" s="404"/>
      <c r="AR58" s="403">
        <v>0</v>
      </c>
      <c r="AS58" s="404"/>
      <c r="AT58" s="404"/>
      <c r="AU58" s="404"/>
      <c r="AV58" s="404"/>
      <c r="AW58" s="404"/>
      <c r="AX58" s="404"/>
      <c r="AY58" s="404"/>
      <c r="AZ58" s="403">
        <v>1</v>
      </c>
      <c r="BA58" s="404"/>
      <c r="BB58" s="409">
        <v>12</v>
      </c>
      <c r="BC58" s="9"/>
      <c r="BD58" s="7"/>
      <c r="BF58" s="169"/>
      <c r="BG58" s="169"/>
      <c r="BH58" s="169"/>
      <c r="BI58" s="169"/>
      <c r="BJ58" s="169"/>
      <c r="BK58" s="169"/>
      <c r="BL58" s="169"/>
      <c r="BM58" s="169"/>
    </row>
    <row r="59" spans="2:65" ht="15">
      <c r="B59" s="5"/>
      <c r="C59" s="457" t="s">
        <v>92</v>
      </c>
      <c r="D59" s="457"/>
      <c r="E59" s="457"/>
      <c r="F59" s="403">
        <v>0</v>
      </c>
      <c r="G59" s="404"/>
      <c r="H59" s="405"/>
      <c r="I59" s="406"/>
      <c r="J59" s="407"/>
      <c r="K59" s="405"/>
      <c r="L59" s="403">
        <v>0</v>
      </c>
      <c r="M59" s="404"/>
      <c r="N59" s="405"/>
      <c r="O59" s="406"/>
      <c r="P59" s="407"/>
      <c r="Q59" s="405"/>
      <c r="R59" s="405"/>
      <c r="S59" s="404"/>
      <c r="T59" s="403">
        <v>0</v>
      </c>
      <c r="U59" s="406"/>
      <c r="V59" s="407"/>
      <c r="W59" s="405"/>
      <c r="X59" s="405"/>
      <c r="Y59" s="404"/>
      <c r="Z59" s="410"/>
      <c r="AA59" s="406"/>
      <c r="AB59" s="403">
        <v>0</v>
      </c>
      <c r="AC59" s="405"/>
      <c r="AD59" s="408"/>
      <c r="AE59" s="404"/>
      <c r="AF59" s="408"/>
      <c r="AG59" s="406"/>
      <c r="AH59" s="407"/>
      <c r="AI59" s="405"/>
      <c r="AJ59" s="403">
        <v>0</v>
      </c>
      <c r="AK59" s="404"/>
      <c r="AL59" s="408"/>
      <c r="AM59" s="406"/>
      <c r="AN59" s="407"/>
      <c r="AO59" s="405"/>
      <c r="AP59" s="407"/>
      <c r="AQ59" s="404"/>
      <c r="AR59" s="403">
        <v>4</v>
      </c>
      <c r="AS59" s="404"/>
      <c r="AT59" s="404"/>
      <c r="AU59" s="404"/>
      <c r="AV59" s="404"/>
      <c r="AW59" s="404"/>
      <c r="AX59" s="404"/>
      <c r="AY59" s="404"/>
      <c r="AZ59" s="403">
        <v>0</v>
      </c>
      <c r="BA59" s="404"/>
      <c r="BB59" s="409">
        <v>0</v>
      </c>
      <c r="BC59" s="9"/>
      <c r="BD59" s="9"/>
      <c r="BE59" s="7"/>
      <c r="BF59" s="169"/>
      <c r="BG59" s="169"/>
      <c r="BH59" s="169"/>
      <c r="BI59" s="169"/>
      <c r="BJ59" s="169"/>
      <c r="BK59" s="169"/>
      <c r="BL59" s="169"/>
      <c r="BM59" s="169"/>
    </row>
    <row r="60" spans="2:65" ht="15">
      <c r="B60" s="5"/>
      <c r="C60" s="457" t="s">
        <v>111</v>
      </c>
      <c r="D60" s="457"/>
      <c r="E60" s="457"/>
      <c r="F60" s="403">
        <v>0</v>
      </c>
      <c r="G60" s="404"/>
      <c r="H60" s="405"/>
      <c r="I60" s="406"/>
      <c r="J60" s="407"/>
      <c r="K60" s="405"/>
      <c r="L60" s="403">
        <v>3</v>
      </c>
      <c r="M60" s="404"/>
      <c r="N60" s="405"/>
      <c r="O60" s="406"/>
      <c r="P60" s="407"/>
      <c r="Q60" s="405"/>
      <c r="R60" s="405"/>
      <c r="S60" s="404"/>
      <c r="T60" s="403">
        <v>0</v>
      </c>
      <c r="U60" s="406"/>
      <c r="V60" s="407"/>
      <c r="W60" s="405"/>
      <c r="X60" s="405"/>
      <c r="Y60" s="404"/>
      <c r="Z60" s="410"/>
      <c r="AA60" s="406"/>
      <c r="AB60" s="403">
        <v>3</v>
      </c>
      <c r="AC60" s="405"/>
      <c r="AD60" s="408"/>
      <c r="AE60" s="404"/>
      <c r="AF60" s="408"/>
      <c r="AG60" s="406"/>
      <c r="AH60" s="407"/>
      <c r="AI60" s="405"/>
      <c r="AJ60" s="403">
        <v>5</v>
      </c>
      <c r="AK60" s="404"/>
      <c r="AL60" s="408"/>
      <c r="AM60" s="406"/>
      <c r="AN60" s="407"/>
      <c r="AO60" s="405"/>
      <c r="AP60" s="407"/>
      <c r="AQ60" s="404"/>
      <c r="AR60" s="403">
        <v>0</v>
      </c>
      <c r="AS60" s="404"/>
      <c r="AT60" s="404"/>
      <c r="AU60" s="404"/>
      <c r="AV60" s="404"/>
      <c r="AW60" s="404"/>
      <c r="AX60" s="404"/>
      <c r="AY60" s="404"/>
      <c r="AZ60" s="403">
        <v>0</v>
      </c>
      <c r="BA60" s="404"/>
      <c r="BB60" s="409">
        <v>15</v>
      </c>
      <c r="BC60" s="9"/>
      <c r="BD60" s="9"/>
      <c r="BE60" s="7"/>
      <c r="BF60" s="169"/>
      <c r="BG60" s="169"/>
      <c r="BH60" s="169"/>
      <c r="BI60" s="169"/>
      <c r="BJ60" s="169"/>
      <c r="BK60" s="169"/>
      <c r="BL60" s="169"/>
      <c r="BM60" s="169"/>
    </row>
    <row r="61" spans="2:65" ht="15">
      <c r="B61" s="5"/>
      <c r="C61" s="457" t="s">
        <v>112</v>
      </c>
      <c r="D61" s="457"/>
      <c r="E61" s="457"/>
      <c r="F61" s="403">
        <v>0</v>
      </c>
      <c r="G61" s="404"/>
      <c r="H61" s="405"/>
      <c r="I61" s="406"/>
      <c r="J61" s="407"/>
      <c r="K61" s="405"/>
      <c r="L61" s="403">
        <v>0</v>
      </c>
      <c r="M61" s="404"/>
      <c r="N61" s="405"/>
      <c r="O61" s="406"/>
      <c r="P61" s="407"/>
      <c r="Q61" s="405"/>
      <c r="R61" s="405"/>
      <c r="S61" s="404"/>
      <c r="T61" s="403">
        <v>4</v>
      </c>
      <c r="U61" s="406"/>
      <c r="V61" s="407"/>
      <c r="W61" s="405"/>
      <c r="X61" s="405"/>
      <c r="Y61" s="404"/>
      <c r="Z61" s="410"/>
      <c r="AA61" s="406"/>
      <c r="AB61" s="403">
        <v>5</v>
      </c>
      <c r="AC61" s="405"/>
      <c r="AD61" s="408"/>
      <c r="AE61" s="404"/>
      <c r="AF61" s="408"/>
      <c r="AG61" s="406"/>
      <c r="AH61" s="407"/>
      <c r="AI61" s="405"/>
      <c r="AJ61" s="403">
        <v>3</v>
      </c>
      <c r="AK61" s="404"/>
      <c r="AL61" s="408"/>
      <c r="AM61" s="406"/>
      <c r="AN61" s="407"/>
      <c r="AO61" s="411"/>
      <c r="AP61" s="407"/>
      <c r="AQ61" s="404"/>
      <c r="AR61" s="403">
        <v>25</v>
      </c>
      <c r="AS61" s="404"/>
      <c r="AT61" s="404"/>
      <c r="AU61" s="404"/>
      <c r="AV61" s="404"/>
      <c r="AW61" s="404"/>
      <c r="AX61" s="404"/>
      <c r="AY61" s="404"/>
      <c r="AZ61" s="403">
        <v>3</v>
      </c>
      <c r="BA61" s="404"/>
      <c r="BB61" s="409">
        <v>15</v>
      </c>
      <c r="BC61" s="9"/>
      <c r="BD61" s="9"/>
      <c r="BE61" s="7"/>
      <c r="BF61" s="169"/>
      <c r="BG61" s="169"/>
      <c r="BH61" s="169"/>
      <c r="BI61" s="169"/>
      <c r="BJ61" s="169"/>
      <c r="BK61" s="169"/>
      <c r="BL61" s="169"/>
      <c r="BM61" s="169"/>
    </row>
    <row r="62" spans="2:65" ht="15">
      <c r="B62" s="5"/>
      <c r="C62" s="458" t="s">
        <v>555</v>
      </c>
      <c r="D62" s="458"/>
      <c r="E62" s="458"/>
      <c r="F62" s="403">
        <v>0</v>
      </c>
      <c r="G62" s="404"/>
      <c r="H62" s="405"/>
      <c r="I62" s="406"/>
      <c r="J62" s="407"/>
      <c r="K62" s="411"/>
      <c r="L62" s="403">
        <v>20</v>
      </c>
      <c r="M62" s="404"/>
      <c r="N62" s="405"/>
      <c r="O62" s="406"/>
      <c r="P62" s="407"/>
      <c r="Q62" s="411"/>
      <c r="R62" s="411"/>
      <c r="S62" s="404"/>
      <c r="T62" s="403">
        <v>26</v>
      </c>
      <c r="U62" s="406"/>
      <c r="V62" s="407"/>
      <c r="W62" s="411"/>
      <c r="X62" s="411"/>
      <c r="Y62" s="404"/>
      <c r="Z62" s="410"/>
      <c r="AA62" s="406"/>
      <c r="AB62" s="403">
        <v>24</v>
      </c>
      <c r="AC62" s="411"/>
      <c r="AD62" s="408"/>
      <c r="AE62" s="404"/>
      <c r="AF62" s="408"/>
      <c r="AG62" s="406"/>
      <c r="AH62" s="407"/>
      <c r="AI62" s="411"/>
      <c r="AJ62" s="403">
        <v>24</v>
      </c>
      <c r="AK62" s="404"/>
      <c r="AL62" s="408"/>
      <c r="AM62" s="406"/>
      <c r="AN62" s="22"/>
      <c r="AO62" s="5"/>
      <c r="AP62" s="398"/>
      <c r="AQ62" s="398"/>
      <c r="AR62" s="414"/>
      <c r="AU62" s="404"/>
      <c r="AV62" s="404"/>
      <c r="AW62" s="404"/>
      <c r="AX62" s="404"/>
      <c r="AY62" s="404"/>
      <c r="AZ62" s="403">
        <v>20</v>
      </c>
      <c r="BA62" s="404"/>
      <c r="BB62" s="409">
        <v>139</v>
      </c>
      <c r="BC62" s="9"/>
      <c r="BD62" s="9"/>
      <c r="BE62" s="7"/>
      <c r="BF62" s="169"/>
      <c r="BG62" s="169"/>
      <c r="BH62" s="169"/>
      <c r="BI62" s="169"/>
      <c r="BJ62" s="169"/>
      <c r="BK62" s="169"/>
      <c r="BL62" s="169"/>
      <c r="BM62" s="169"/>
    </row>
    <row r="63" spans="1:65" ht="15">
      <c r="A63" s="4"/>
      <c r="B63" s="5"/>
      <c r="C63" s="24"/>
      <c r="D63" s="22"/>
      <c r="E63" s="5"/>
      <c r="G63" s="60"/>
      <c r="H63" s="5"/>
      <c r="I63" s="412"/>
      <c r="J63" s="22"/>
      <c r="L63" s="413"/>
      <c r="M63" s="413"/>
      <c r="N63" s="414"/>
      <c r="O63" s="412"/>
      <c r="P63" s="22"/>
      <c r="R63" s="398"/>
      <c r="S63" s="398"/>
      <c r="T63" s="414"/>
      <c r="U63" s="412"/>
      <c r="V63" s="22"/>
      <c r="X63" s="398"/>
      <c r="Y63" s="398"/>
      <c r="Z63" s="415"/>
      <c r="AA63" s="412"/>
      <c r="AB63" s="22"/>
      <c r="AD63" s="398"/>
      <c r="AE63" s="398"/>
      <c r="AF63" s="414"/>
      <c r="AG63" s="416"/>
      <c r="AH63" s="417"/>
      <c r="AI63" s="414"/>
      <c r="AJ63" s="398"/>
      <c r="AK63" s="398"/>
      <c r="AL63" s="418"/>
      <c r="AM63" s="412"/>
      <c r="AR63" s="169"/>
      <c r="AS63" s="169"/>
      <c r="AT63" s="169"/>
      <c r="AU63" s="197"/>
      <c r="AV63" s="45"/>
      <c r="AW63" s="40"/>
      <c r="AX63" s="40"/>
      <c r="AY63" s="7"/>
      <c r="AZ63" s="73"/>
      <c r="BA63" s="73"/>
      <c r="BF63" s="169"/>
      <c r="BG63" s="169"/>
      <c r="BH63" s="169"/>
      <c r="BI63" s="169"/>
      <c r="BJ63" s="169"/>
      <c r="BK63" s="169"/>
      <c r="BL63" s="169"/>
      <c r="BM63" s="169"/>
    </row>
    <row r="64" spans="1:65" ht="15">
      <c r="A64" s="4"/>
      <c r="B64" s="35"/>
      <c r="C64" s="25"/>
      <c r="D64" s="3"/>
      <c r="E64" s="63"/>
      <c r="F64" s="63"/>
      <c r="G64" s="9"/>
      <c r="H64" s="35"/>
      <c r="K64" s="3"/>
      <c r="N64" s="13"/>
      <c r="O64" s="13"/>
      <c r="P64" s="35"/>
      <c r="S64" s="3"/>
      <c r="X64" s="35"/>
      <c r="AA64" s="4"/>
      <c r="AD64" s="3"/>
      <c r="AE64" s="3"/>
      <c r="AF64" s="35"/>
      <c r="AG64" s="198"/>
      <c r="AH64" s="198"/>
      <c r="AI64" s="199"/>
      <c r="AJ64" s="73"/>
      <c r="AK64" s="73"/>
      <c r="AN64" s="3"/>
      <c r="AO64" s="4"/>
      <c r="AP64" s="4"/>
      <c r="AR64" s="168"/>
      <c r="AS64" s="168"/>
      <c r="AT64" s="168"/>
      <c r="AU64" s="169"/>
      <c r="AV64" s="169"/>
      <c r="AW64" s="169"/>
      <c r="AX64" s="169"/>
      <c r="AY64" s="169"/>
      <c r="BF64" s="169"/>
      <c r="BG64" s="169"/>
      <c r="BH64" s="169"/>
      <c r="BI64" s="169"/>
      <c r="BJ64" s="169"/>
      <c r="BK64" s="169"/>
      <c r="BL64" s="169"/>
      <c r="BM64" s="169"/>
    </row>
    <row r="65" spans="1:57" ht="15">
      <c r="A65" s="11"/>
      <c r="B65" s="46"/>
      <c r="C65" s="41"/>
      <c r="D65" s="3"/>
      <c r="E65" s="63"/>
      <c r="F65" s="63"/>
      <c r="G65" s="4"/>
      <c r="H65" s="35"/>
      <c r="K65" s="3"/>
      <c r="N65" s="13"/>
      <c r="O65" s="13"/>
      <c r="P65" s="35"/>
      <c r="S65" s="3"/>
      <c r="X65" s="35"/>
      <c r="Y65" s="41"/>
      <c r="Z65" s="41"/>
      <c r="AA65" s="4"/>
      <c r="AD65" s="3"/>
      <c r="AE65" s="3"/>
      <c r="AF65" s="35"/>
      <c r="AG65" s="198"/>
      <c r="AH65" s="198"/>
      <c r="AI65" s="196"/>
      <c r="AL65" s="3"/>
      <c r="AM65" s="3"/>
      <c r="AN65" s="3"/>
      <c r="AO65" s="4"/>
      <c r="AP65" s="4"/>
      <c r="AR65" s="168"/>
      <c r="AS65" s="168"/>
      <c r="AT65" s="168"/>
      <c r="AU65" s="168"/>
      <c r="AV65" s="168"/>
      <c r="AW65" s="168"/>
      <c r="AX65" s="168"/>
      <c r="AY65" s="168"/>
      <c r="AZ65" s="5"/>
      <c r="BA65" s="5"/>
      <c r="BB65" s="5"/>
      <c r="BC65" s="5"/>
      <c r="BD65" s="5"/>
      <c r="BE65" s="5"/>
    </row>
    <row r="66" spans="1:57" ht="15">
      <c r="A66" s="4"/>
      <c r="B66" s="35"/>
      <c r="C66" s="25"/>
      <c r="D66" s="4"/>
      <c r="E66" s="63"/>
      <c r="F66" s="63"/>
      <c r="G66" s="4"/>
      <c r="H66" s="35"/>
      <c r="K66" s="3"/>
      <c r="N66" s="13"/>
      <c r="O66" s="13"/>
      <c r="P66" s="35"/>
      <c r="S66" s="3"/>
      <c r="X66" s="46"/>
      <c r="AA66" s="4"/>
      <c r="AD66" s="3"/>
      <c r="AE66" s="3"/>
      <c r="AF66" s="46"/>
      <c r="AG66" s="200"/>
      <c r="AH66" s="200"/>
      <c r="AI66" s="196"/>
      <c r="AL66" s="3"/>
      <c r="AM66" s="3"/>
      <c r="AN66" s="3"/>
      <c r="AO66" s="4"/>
      <c r="AP66" s="4"/>
      <c r="AR66" s="168"/>
      <c r="AS66" s="168"/>
      <c r="AT66" s="168"/>
      <c r="AU66" s="168"/>
      <c r="AV66" s="168"/>
      <c r="AW66" s="168"/>
      <c r="AX66" s="168"/>
      <c r="AY66" s="168"/>
      <c r="AZ66" s="5"/>
      <c r="BA66" s="5"/>
      <c r="BB66" s="5"/>
      <c r="BC66" s="5"/>
      <c r="BD66" s="5"/>
      <c r="BE66" s="5"/>
    </row>
    <row r="67" spans="1:57" ht="15">
      <c r="A67" s="4"/>
      <c r="B67" s="35"/>
      <c r="C67" s="25"/>
      <c r="D67" s="3"/>
      <c r="E67" s="63"/>
      <c r="F67" s="63"/>
      <c r="G67" s="4"/>
      <c r="H67" s="46"/>
      <c r="I67" s="41"/>
      <c r="J67" s="41"/>
      <c r="K67" s="3"/>
      <c r="N67" s="13"/>
      <c r="O67" s="13"/>
      <c r="P67" s="46"/>
      <c r="Q67" s="41"/>
      <c r="R67" s="41"/>
      <c r="S67" s="3"/>
      <c r="X67" s="35"/>
      <c r="AA67" s="4"/>
      <c r="AD67" s="3"/>
      <c r="AE67" s="3"/>
      <c r="AF67" s="35"/>
      <c r="AG67" s="198"/>
      <c r="AH67" s="198"/>
      <c r="AI67" s="196"/>
      <c r="AL67" s="3"/>
      <c r="AM67" s="3"/>
      <c r="AN67" s="3"/>
      <c r="AO67" s="4"/>
      <c r="AP67" s="4"/>
      <c r="AR67" s="168"/>
      <c r="AS67" s="168"/>
      <c r="AT67" s="168"/>
      <c r="AU67" s="168"/>
      <c r="AV67" s="168"/>
      <c r="AW67" s="168"/>
      <c r="AX67" s="168"/>
      <c r="AY67" s="168"/>
      <c r="AZ67" s="5"/>
      <c r="BA67" s="5"/>
      <c r="BB67" s="5"/>
      <c r="BC67" s="5"/>
      <c r="BD67" s="5"/>
      <c r="BE67" s="5"/>
    </row>
    <row r="68" spans="1:57" ht="12">
      <c r="A68" s="4"/>
      <c r="B68" s="35"/>
      <c r="C68" s="25"/>
      <c r="D68" s="3"/>
      <c r="E68" s="63"/>
      <c r="F68" s="63"/>
      <c r="G68" s="4"/>
      <c r="H68" s="35"/>
      <c r="N68" s="15"/>
      <c r="O68" s="15"/>
      <c r="P68" s="35"/>
      <c r="V68" s="3"/>
      <c r="W68" s="3"/>
      <c r="X68" s="35"/>
      <c r="AA68" s="4"/>
      <c r="AD68" s="3"/>
      <c r="AE68" s="3"/>
      <c r="AF68" s="35"/>
      <c r="AG68" s="198"/>
      <c r="AH68" s="198"/>
      <c r="AI68" s="196"/>
      <c r="AL68" s="3"/>
      <c r="AM68" s="3"/>
      <c r="AN68" s="3"/>
      <c r="AO68" s="4"/>
      <c r="AP68" s="4"/>
      <c r="AR68" s="168"/>
      <c r="AS68" s="168"/>
      <c r="AT68" s="168"/>
      <c r="AU68" s="168"/>
      <c r="AV68" s="168"/>
      <c r="AW68" s="168"/>
      <c r="AX68" s="168"/>
      <c r="AY68" s="168"/>
      <c r="AZ68" s="5"/>
      <c r="BA68" s="5"/>
      <c r="BB68" s="5"/>
      <c r="BC68" s="5"/>
      <c r="BD68" s="5"/>
      <c r="BE68" s="5"/>
    </row>
    <row r="69" spans="1:57" ht="15">
      <c r="A69" s="11"/>
      <c r="B69" s="46"/>
      <c r="C69" s="41"/>
      <c r="D69" s="3"/>
      <c r="E69" s="63"/>
      <c r="F69" s="63"/>
      <c r="G69" s="4"/>
      <c r="H69" s="35"/>
      <c r="N69" s="15"/>
      <c r="O69" s="15"/>
      <c r="P69" s="35"/>
      <c r="V69" s="3"/>
      <c r="W69" s="3"/>
      <c r="X69" s="35"/>
      <c r="Y69" s="41"/>
      <c r="Z69" s="41"/>
      <c r="AA69" s="4"/>
      <c r="AD69" s="3"/>
      <c r="AE69" s="3"/>
      <c r="AF69" s="35"/>
      <c r="AG69" s="198"/>
      <c r="AH69" s="198"/>
      <c r="AI69" s="196"/>
      <c r="AL69" s="3"/>
      <c r="AM69" s="3"/>
      <c r="AN69" s="3"/>
      <c r="AO69" s="4"/>
      <c r="AP69" s="4"/>
      <c r="AR69" s="168"/>
      <c r="AS69" s="168"/>
      <c r="AT69" s="168"/>
      <c r="AU69" s="168"/>
      <c r="AV69" s="168"/>
      <c r="AW69" s="168"/>
      <c r="AX69" s="168"/>
      <c r="AY69" s="168"/>
      <c r="AZ69" s="5"/>
      <c r="BA69" s="5"/>
      <c r="BB69" s="5"/>
      <c r="BC69" s="5"/>
      <c r="BD69" s="5"/>
      <c r="BE69" s="5"/>
    </row>
    <row r="70" spans="1:57" ht="15">
      <c r="A70" s="4"/>
      <c r="B70" s="35"/>
      <c r="C70" s="25"/>
      <c r="D70" s="4"/>
      <c r="E70" s="63"/>
      <c r="F70" s="63"/>
      <c r="G70" s="4"/>
      <c r="H70" s="35"/>
      <c r="N70" s="15"/>
      <c r="O70" s="15"/>
      <c r="P70" s="35"/>
      <c r="V70" s="3"/>
      <c r="W70" s="3"/>
      <c r="AA70" s="4"/>
      <c r="AD70" s="3"/>
      <c r="AE70" s="3"/>
      <c r="AF70" s="46"/>
      <c r="AG70" s="200"/>
      <c r="AH70" s="200"/>
      <c r="AI70" s="196"/>
      <c r="AL70" s="3"/>
      <c r="AM70" s="3"/>
      <c r="AN70" s="3"/>
      <c r="AO70" s="4"/>
      <c r="AP70" s="4"/>
      <c r="AR70" s="168"/>
      <c r="AS70" s="168"/>
      <c r="AT70" s="168"/>
      <c r="AU70" s="168"/>
      <c r="AV70" s="168"/>
      <c r="AW70" s="168"/>
      <c r="AX70" s="168"/>
      <c r="AY70" s="168"/>
      <c r="AZ70" s="5"/>
      <c r="BA70" s="5"/>
      <c r="BB70" s="5"/>
      <c r="BC70" s="5"/>
      <c r="BD70" s="5"/>
      <c r="BE70" s="5"/>
    </row>
    <row r="71" spans="1:57" ht="12">
      <c r="A71" s="4"/>
      <c r="B71" s="35"/>
      <c r="C71" s="25"/>
      <c r="D71" s="3"/>
      <c r="E71" s="63"/>
      <c r="F71" s="63"/>
      <c r="G71" s="4"/>
      <c r="K71" s="3"/>
      <c r="N71" s="13"/>
      <c r="O71" s="13"/>
      <c r="S71" s="3"/>
      <c r="AA71" s="4"/>
      <c r="AD71" s="3"/>
      <c r="AE71" s="3"/>
      <c r="AF71" s="35"/>
      <c r="AG71" s="198"/>
      <c r="AH71" s="198"/>
      <c r="AI71" s="196"/>
      <c r="AL71" s="3"/>
      <c r="AM71" s="3"/>
      <c r="AN71" s="3"/>
      <c r="AO71" s="4"/>
      <c r="AP71" s="4"/>
      <c r="AR71" s="168"/>
      <c r="AS71" s="168"/>
      <c r="AT71" s="168"/>
      <c r="AU71" s="168"/>
      <c r="AV71" s="168"/>
      <c r="AW71" s="168"/>
      <c r="AX71" s="168"/>
      <c r="AY71" s="168"/>
      <c r="AZ71" s="5"/>
      <c r="BA71" s="5"/>
      <c r="BB71" s="5"/>
      <c r="BC71" s="5"/>
      <c r="BD71" s="5"/>
      <c r="BE71" s="5"/>
    </row>
    <row r="72" spans="1:57" ht="12">
      <c r="A72" s="4"/>
      <c r="B72" s="35"/>
      <c r="C72" s="25"/>
      <c r="D72" s="3"/>
      <c r="E72" s="63"/>
      <c r="F72" s="63"/>
      <c r="G72" s="4"/>
      <c r="K72" s="3"/>
      <c r="N72" s="13"/>
      <c r="O72" s="13"/>
      <c r="S72" s="3"/>
      <c r="AA72" s="4"/>
      <c r="AD72" s="3"/>
      <c r="AE72" s="3"/>
      <c r="AF72" s="35"/>
      <c r="AG72" s="198"/>
      <c r="AH72" s="198"/>
      <c r="AI72" s="196"/>
      <c r="AL72" s="3"/>
      <c r="AM72" s="3"/>
      <c r="AN72" s="3"/>
      <c r="AO72" s="4"/>
      <c r="AP72" s="4"/>
      <c r="AR72" s="168"/>
      <c r="AS72" s="168"/>
      <c r="AT72" s="168"/>
      <c r="AU72" s="168"/>
      <c r="AV72" s="168"/>
      <c r="AW72" s="168"/>
      <c r="AX72" s="168"/>
      <c r="AY72" s="168"/>
      <c r="AZ72" s="5"/>
      <c r="BA72" s="5"/>
      <c r="BB72" s="5"/>
      <c r="BC72" s="5"/>
      <c r="BD72" s="5"/>
      <c r="BE72" s="5"/>
    </row>
    <row r="73" spans="1:57" ht="15">
      <c r="A73" s="11"/>
      <c r="B73" s="46"/>
      <c r="C73" s="41"/>
      <c r="D73" s="3"/>
      <c r="E73" s="63"/>
      <c r="F73" s="63"/>
      <c r="G73" s="4"/>
      <c r="K73" s="3"/>
      <c r="N73" s="13"/>
      <c r="O73" s="13"/>
      <c r="S73" s="3"/>
      <c r="Y73" s="41"/>
      <c r="Z73" s="41"/>
      <c r="AA73" s="4"/>
      <c r="AD73" s="3"/>
      <c r="AE73" s="3"/>
      <c r="AF73" s="35"/>
      <c r="AG73" s="198"/>
      <c r="AH73" s="198"/>
      <c r="AI73" s="196"/>
      <c r="AL73" s="3"/>
      <c r="AM73" s="3"/>
      <c r="AN73" s="3"/>
      <c r="AO73" s="4"/>
      <c r="AP73" s="4"/>
      <c r="AR73" s="168"/>
      <c r="AS73" s="168"/>
      <c r="AT73" s="168"/>
      <c r="AU73" s="168"/>
      <c r="AV73" s="168"/>
      <c r="AW73" s="168"/>
      <c r="AX73" s="168"/>
      <c r="AY73" s="168"/>
      <c r="AZ73" s="5"/>
      <c r="BA73" s="5"/>
      <c r="BB73" s="5"/>
      <c r="BC73" s="5"/>
      <c r="BD73" s="5"/>
      <c r="BE73" s="5"/>
    </row>
    <row r="74" spans="1:57" ht="15">
      <c r="A74" s="4"/>
      <c r="B74" s="35"/>
      <c r="C74" s="25"/>
      <c r="D74" s="4"/>
      <c r="E74" s="63"/>
      <c r="F74" s="63"/>
      <c r="G74" s="4"/>
      <c r="K74" s="3"/>
      <c r="N74" s="13"/>
      <c r="O74" s="13"/>
      <c r="S74" s="3"/>
      <c r="AA74" s="4"/>
      <c r="AD74" s="3"/>
      <c r="AE74" s="3"/>
      <c r="AF74" s="46"/>
      <c r="AG74" s="200"/>
      <c r="AH74" s="200"/>
      <c r="AI74" s="196"/>
      <c r="AL74" s="3"/>
      <c r="AM74" s="3"/>
      <c r="AN74" s="3"/>
      <c r="AO74" s="4"/>
      <c r="AP74" s="4"/>
      <c r="AR74" s="168"/>
      <c r="AS74" s="168"/>
      <c r="AT74" s="168"/>
      <c r="AU74" s="168"/>
      <c r="AV74" s="168"/>
      <c r="AW74" s="168"/>
      <c r="AX74" s="168"/>
      <c r="AY74" s="168"/>
      <c r="AZ74" s="5"/>
      <c r="BA74" s="5"/>
      <c r="BB74" s="5"/>
      <c r="BC74" s="5"/>
      <c r="BD74" s="5"/>
      <c r="BE74" s="5"/>
    </row>
    <row r="75" spans="1:57" ht="12">
      <c r="A75" s="4"/>
      <c r="B75" s="35"/>
      <c r="C75" s="25"/>
      <c r="D75" s="3"/>
      <c r="E75" s="63"/>
      <c r="F75" s="63"/>
      <c r="G75" s="4"/>
      <c r="K75" s="3"/>
      <c r="N75" s="13"/>
      <c r="O75" s="13"/>
      <c r="S75" s="3"/>
      <c r="AA75" s="4"/>
      <c r="AD75" s="3"/>
      <c r="AE75" s="3"/>
      <c r="AF75" s="35"/>
      <c r="AG75" s="198"/>
      <c r="AH75" s="198"/>
      <c r="AI75" s="196"/>
      <c r="AL75" s="3"/>
      <c r="AM75" s="3"/>
      <c r="AN75" s="3"/>
      <c r="AO75" s="4"/>
      <c r="AP75" s="4"/>
      <c r="AR75" s="168"/>
      <c r="AS75" s="168"/>
      <c r="AT75" s="168"/>
      <c r="AU75" s="168"/>
      <c r="AV75" s="168"/>
      <c r="AW75" s="168"/>
      <c r="AX75" s="168"/>
      <c r="AY75" s="168"/>
      <c r="AZ75" s="5"/>
      <c r="BA75" s="5"/>
      <c r="BB75" s="5"/>
      <c r="BC75" s="5"/>
      <c r="BD75" s="5"/>
      <c r="BE75" s="5"/>
    </row>
    <row r="76" spans="1:57" ht="12">
      <c r="A76" s="4"/>
      <c r="B76" s="35"/>
      <c r="C76" s="25"/>
      <c r="D76" s="3"/>
      <c r="E76" s="63"/>
      <c r="F76" s="63"/>
      <c r="G76" s="4"/>
      <c r="K76" s="3"/>
      <c r="N76" s="13"/>
      <c r="O76" s="13"/>
      <c r="S76" s="3"/>
      <c r="AA76" s="4"/>
      <c r="AD76" s="3"/>
      <c r="AE76" s="3"/>
      <c r="AF76" s="35"/>
      <c r="AG76" s="198"/>
      <c r="AH76" s="198"/>
      <c r="AI76" s="196"/>
      <c r="AL76" s="3"/>
      <c r="AM76" s="3"/>
      <c r="AN76" s="3"/>
      <c r="AO76" s="4"/>
      <c r="AP76" s="4"/>
      <c r="AR76" s="168"/>
      <c r="AS76" s="168"/>
      <c r="AT76" s="168"/>
      <c r="AU76" s="168"/>
      <c r="AV76" s="168"/>
      <c r="AW76" s="168"/>
      <c r="AX76" s="168"/>
      <c r="AY76" s="168"/>
      <c r="AZ76" s="5"/>
      <c r="BA76" s="5"/>
      <c r="BB76" s="5"/>
      <c r="BC76" s="5"/>
      <c r="BD76" s="5"/>
      <c r="BE76" s="5"/>
    </row>
    <row r="77" spans="1:57" ht="15">
      <c r="A77" s="11"/>
      <c r="B77" s="46"/>
      <c r="C77" s="41"/>
      <c r="D77" s="3"/>
      <c r="E77" s="63"/>
      <c r="F77" s="63"/>
      <c r="G77" s="4"/>
      <c r="K77" s="3"/>
      <c r="N77" s="13"/>
      <c r="O77" s="13"/>
      <c r="S77" s="3"/>
      <c r="Y77" s="41"/>
      <c r="Z77" s="41"/>
      <c r="AA77" s="4"/>
      <c r="AD77" s="3"/>
      <c r="AE77" s="3"/>
      <c r="AF77" s="35"/>
      <c r="AG77" s="198"/>
      <c r="AH77" s="198"/>
      <c r="AI77" s="196"/>
      <c r="AL77" s="3"/>
      <c r="AM77" s="3"/>
      <c r="AN77" s="3"/>
      <c r="AO77" s="4"/>
      <c r="AP77" s="4"/>
      <c r="AR77" s="168"/>
      <c r="AS77" s="168"/>
      <c r="AT77" s="168"/>
      <c r="AU77" s="168"/>
      <c r="AV77" s="168"/>
      <c r="AW77" s="168"/>
      <c r="AX77" s="168"/>
      <c r="AY77" s="168"/>
      <c r="AZ77" s="5"/>
      <c r="BA77" s="5"/>
      <c r="BB77" s="5"/>
      <c r="BC77" s="5"/>
      <c r="BD77" s="5"/>
      <c r="BE77" s="5"/>
    </row>
    <row r="78" spans="1:57" ht="15">
      <c r="A78" s="4"/>
      <c r="B78" s="35"/>
      <c r="C78" s="25"/>
      <c r="D78" s="4"/>
      <c r="E78" s="63"/>
      <c r="F78" s="63"/>
      <c r="G78" s="4"/>
      <c r="K78" s="3"/>
      <c r="N78" s="13"/>
      <c r="O78" s="13"/>
      <c r="S78" s="3"/>
      <c r="AA78" s="4"/>
      <c r="AD78" s="3"/>
      <c r="AE78" s="3"/>
      <c r="AF78" s="46"/>
      <c r="AG78" s="200"/>
      <c r="AH78" s="200"/>
      <c r="AI78" s="196"/>
      <c r="AL78" s="3"/>
      <c r="AM78" s="3"/>
      <c r="AN78" s="3"/>
      <c r="AO78" s="4"/>
      <c r="AP78" s="4"/>
      <c r="AR78" s="168"/>
      <c r="AS78" s="168"/>
      <c r="AT78" s="168"/>
      <c r="AU78" s="168"/>
      <c r="AV78" s="168"/>
      <c r="AW78" s="168"/>
      <c r="AX78" s="168"/>
      <c r="AY78" s="168"/>
      <c r="AZ78" s="5"/>
      <c r="BA78" s="5"/>
      <c r="BB78" s="5"/>
      <c r="BC78" s="5"/>
      <c r="BD78" s="5"/>
      <c r="BE78" s="5"/>
    </row>
    <row r="79" spans="1:57" ht="12">
      <c r="A79" s="4"/>
      <c r="B79" s="35"/>
      <c r="C79" s="25"/>
      <c r="D79" s="3"/>
      <c r="E79" s="63"/>
      <c r="F79" s="63"/>
      <c r="G79" s="4"/>
      <c r="K79" s="3"/>
      <c r="N79" s="13"/>
      <c r="O79" s="13"/>
      <c r="S79" s="3"/>
      <c r="AA79" s="4"/>
      <c r="AD79" s="3"/>
      <c r="AE79" s="3"/>
      <c r="AF79" s="35"/>
      <c r="AG79" s="198"/>
      <c r="AH79" s="198"/>
      <c r="AI79" s="196"/>
      <c r="AL79" s="3"/>
      <c r="AM79" s="3"/>
      <c r="AN79" s="3"/>
      <c r="AO79" s="4"/>
      <c r="AP79" s="4"/>
      <c r="AR79" s="168"/>
      <c r="AS79" s="168"/>
      <c r="AT79" s="168"/>
      <c r="AU79" s="168"/>
      <c r="AV79" s="168"/>
      <c r="AW79" s="168"/>
      <c r="AX79" s="168"/>
      <c r="AY79" s="168"/>
      <c r="AZ79" s="5"/>
      <c r="BA79" s="5"/>
      <c r="BB79" s="5"/>
      <c r="BC79" s="5"/>
      <c r="BD79" s="5"/>
      <c r="BE79" s="5"/>
    </row>
    <row r="80" spans="1:57" ht="12">
      <c r="A80" s="4"/>
      <c r="B80" s="35"/>
      <c r="C80" s="25"/>
      <c r="D80" s="3"/>
      <c r="E80" s="63"/>
      <c r="F80" s="63"/>
      <c r="G80" s="4"/>
      <c r="K80" s="3"/>
      <c r="N80" s="13"/>
      <c r="O80" s="13"/>
      <c r="S80" s="3"/>
      <c r="AA80" s="4"/>
      <c r="AD80" s="3"/>
      <c r="AE80" s="3"/>
      <c r="AF80" s="35"/>
      <c r="AG80" s="198"/>
      <c r="AH80" s="198"/>
      <c r="AI80" s="196"/>
      <c r="AL80" s="3"/>
      <c r="AM80" s="3"/>
      <c r="AN80" s="3"/>
      <c r="AO80" s="4"/>
      <c r="AP80" s="4"/>
      <c r="AR80" s="168"/>
      <c r="AS80" s="168"/>
      <c r="AT80" s="168"/>
      <c r="AU80" s="168"/>
      <c r="AV80" s="168"/>
      <c r="AW80" s="168"/>
      <c r="AX80" s="168"/>
      <c r="AY80" s="168"/>
      <c r="AZ80" s="5"/>
      <c r="BA80" s="5"/>
      <c r="BB80" s="5"/>
      <c r="BC80" s="5"/>
      <c r="BD80" s="5"/>
      <c r="BE80" s="5"/>
    </row>
    <row r="81" spans="1:57" ht="15">
      <c r="A81" s="11"/>
      <c r="B81" s="46"/>
      <c r="C81" s="41"/>
      <c r="D81" s="3"/>
      <c r="E81" s="63"/>
      <c r="F81" s="63"/>
      <c r="G81" s="4"/>
      <c r="K81" s="3"/>
      <c r="N81" s="13"/>
      <c r="O81" s="13"/>
      <c r="S81" s="3"/>
      <c r="Y81" s="41"/>
      <c r="Z81" s="41"/>
      <c r="AA81" s="4"/>
      <c r="AD81" s="3"/>
      <c r="AE81" s="3"/>
      <c r="AF81" s="35"/>
      <c r="AG81" s="198"/>
      <c r="AH81" s="198"/>
      <c r="AI81" s="196"/>
      <c r="AL81" s="3"/>
      <c r="AM81" s="3"/>
      <c r="AN81" s="3"/>
      <c r="AO81" s="4"/>
      <c r="AP81" s="4"/>
      <c r="AR81" s="168"/>
      <c r="AS81" s="168"/>
      <c r="AT81" s="168"/>
      <c r="AU81" s="168"/>
      <c r="AV81" s="168"/>
      <c r="AW81" s="168"/>
      <c r="AX81" s="168"/>
      <c r="AY81" s="168"/>
      <c r="AZ81" s="5"/>
      <c r="BA81" s="5"/>
      <c r="BB81" s="5"/>
      <c r="BC81" s="5"/>
      <c r="BD81" s="5"/>
      <c r="BE81" s="5"/>
    </row>
    <row r="82" spans="1:57" ht="15">
      <c r="A82" s="4"/>
      <c r="B82" s="35"/>
      <c r="C82" s="25"/>
      <c r="D82" s="4"/>
      <c r="E82" s="63"/>
      <c r="F82" s="63"/>
      <c r="G82" s="4"/>
      <c r="AA82" s="4"/>
      <c r="AD82" s="4"/>
      <c r="AE82" s="4"/>
      <c r="AF82" s="46"/>
      <c r="AG82" s="200"/>
      <c r="AH82" s="200"/>
      <c r="AI82" s="196"/>
      <c r="AL82" s="3"/>
      <c r="AM82" s="3"/>
      <c r="AN82" s="5"/>
      <c r="AO82" s="5"/>
      <c r="AP82" s="5"/>
      <c r="AQ82" s="5"/>
      <c r="AR82" s="168"/>
      <c r="AS82" s="168"/>
      <c r="AT82" s="168"/>
      <c r="AU82" s="168"/>
      <c r="AV82" s="168"/>
      <c r="AW82" s="168"/>
      <c r="AX82" s="168"/>
      <c r="AY82" s="168"/>
      <c r="AZ82" s="5"/>
      <c r="BA82" s="5"/>
      <c r="BB82" s="5"/>
      <c r="BC82" s="5"/>
      <c r="BD82" s="5"/>
      <c r="BE82" s="5"/>
    </row>
    <row r="83" spans="1:57" ht="12">
      <c r="A83" s="4"/>
      <c r="B83" s="35"/>
      <c r="C83" s="25"/>
      <c r="D83" s="3"/>
      <c r="E83" s="63"/>
      <c r="F83" s="63"/>
      <c r="G83" s="4"/>
      <c r="AA83" s="4"/>
      <c r="AD83" s="4"/>
      <c r="AE83" s="4"/>
      <c r="AF83" s="35"/>
      <c r="AG83" s="198"/>
      <c r="AH83" s="198"/>
      <c r="AI83" s="168"/>
      <c r="AJ83" s="72"/>
      <c r="AK83" s="72"/>
      <c r="AL83" s="5"/>
      <c r="AM83" s="5"/>
      <c r="AN83" s="5"/>
      <c r="AO83" s="5"/>
      <c r="AP83" s="5"/>
      <c r="AQ83" s="5"/>
      <c r="AR83" s="168"/>
      <c r="AS83" s="168"/>
      <c r="AT83" s="168"/>
      <c r="AU83" s="168"/>
      <c r="AV83" s="168"/>
      <c r="AW83" s="168"/>
      <c r="AX83" s="168"/>
      <c r="AY83" s="168"/>
      <c r="AZ83" s="5"/>
      <c r="BA83" s="5"/>
      <c r="BB83" s="5"/>
      <c r="BC83" s="5"/>
      <c r="BD83" s="5"/>
      <c r="BE83" s="5"/>
    </row>
    <row r="84" spans="1:57" ht="12">
      <c r="A84" s="4"/>
      <c r="B84" s="35"/>
      <c r="C84" s="25"/>
      <c r="D84" s="3"/>
      <c r="E84" s="63"/>
      <c r="F84" s="63"/>
      <c r="G84" s="4"/>
      <c r="AA84" s="4"/>
      <c r="AD84" s="4"/>
      <c r="AE84" s="4"/>
      <c r="AF84" s="35"/>
      <c r="AG84" s="198"/>
      <c r="AH84" s="198"/>
      <c r="AI84" s="168"/>
      <c r="AJ84" s="72"/>
      <c r="AK84" s="72"/>
      <c r="AL84" s="5"/>
      <c r="AM84" s="5"/>
      <c r="AN84" s="5"/>
      <c r="AO84" s="5"/>
      <c r="AP84" s="5"/>
      <c r="AQ84" s="5"/>
      <c r="AR84" s="168"/>
      <c r="AS84" s="168"/>
      <c r="AT84" s="168"/>
      <c r="AU84" s="168"/>
      <c r="AV84" s="168"/>
      <c r="AW84" s="168"/>
      <c r="AX84" s="168"/>
      <c r="AY84" s="168"/>
      <c r="AZ84" s="5"/>
      <c r="BA84" s="5"/>
      <c r="BB84" s="5"/>
      <c r="BC84" s="5"/>
      <c r="BD84" s="5"/>
      <c r="BE84" s="5"/>
    </row>
    <row r="85" spans="1:57" ht="12">
      <c r="A85" s="4"/>
      <c r="B85" s="30"/>
      <c r="C85" s="25"/>
      <c r="D85" s="3"/>
      <c r="E85" s="63"/>
      <c r="F85" s="63"/>
      <c r="G85" s="4"/>
      <c r="AA85" s="4"/>
      <c r="AD85" s="3"/>
      <c r="AE85" s="3"/>
      <c r="AF85" s="35"/>
      <c r="AG85" s="198"/>
      <c r="AH85" s="198"/>
      <c r="AI85" s="168"/>
      <c r="AJ85" s="72"/>
      <c r="AK85" s="72"/>
      <c r="AL85" s="5"/>
      <c r="AM85" s="5"/>
      <c r="AN85" s="3"/>
      <c r="AO85" s="4"/>
      <c r="AP85" s="4"/>
      <c r="AR85" s="168"/>
      <c r="AS85" s="168"/>
      <c r="AT85" s="168"/>
      <c r="AU85" s="168"/>
      <c r="AV85" s="168"/>
      <c r="AW85" s="168"/>
      <c r="AX85" s="168"/>
      <c r="AY85" s="168"/>
      <c r="AZ85" s="5"/>
      <c r="BA85" s="5"/>
      <c r="BB85" s="5"/>
      <c r="BC85" s="5"/>
      <c r="BD85" s="5"/>
      <c r="BE85" s="5"/>
    </row>
    <row r="86" spans="1:57" ht="12">
      <c r="A86" s="4"/>
      <c r="B86" s="30"/>
      <c r="C86" s="25"/>
      <c r="D86" s="4"/>
      <c r="E86" s="63"/>
      <c r="F86" s="63"/>
      <c r="G86" s="4"/>
      <c r="AA86" s="4"/>
      <c r="AD86" s="3"/>
      <c r="AE86" s="3"/>
      <c r="AG86" s="198"/>
      <c r="AH86" s="198"/>
      <c r="AI86" s="196"/>
      <c r="AL86" s="3"/>
      <c r="AM86" s="3"/>
      <c r="AN86" s="3"/>
      <c r="AO86" s="4"/>
      <c r="AP86" s="4"/>
      <c r="AR86" s="168"/>
      <c r="AS86" s="168"/>
      <c r="AT86" s="168"/>
      <c r="AU86" s="168"/>
      <c r="AV86" s="168"/>
      <c r="AW86" s="168"/>
      <c r="AX86" s="168"/>
      <c r="AY86" s="168"/>
      <c r="AZ86" s="5"/>
      <c r="BA86" s="5"/>
      <c r="BB86" s="5"/>
      <c r="BC86" s="5"/>
      <c r="BD86" s="5"/>
      <c r="BE86" s="5"/>
    </row>
    <row r="87" spans="1:57" ht="12">
      <c r="A87" s="4"/>
      <c r="B87" s="30"/>
      <c r="C87" s="25"/>
      <c r="D87" s="4"/>
      <c r="E87" s="63"/>
      <c r="F87" s="63"/>
      <c r="G87" s="4"/>
      <c r="AA87" s="4"/>
      <c r="AD87" s="3"/>
      <c r="AE87" s="3"/>
      <c r="AG87" s="198"/>
      <c r="AH87" s="198"/>
      <c r="AI87" s="196"/>
      <c r="AL87" s="3"/>
      <c r="AM87" s="3"/>
      <c r="AN87" s="3"/>
      <c r="AO87" s="4"/>
      <c r="AP87" s="4"/>
      <c r="AR87" s="168"/>
      <c r="AS87" s="168"/>
      <c r="AT87" s="168"/>
      <c r="AU87" s="168"/>
      <c r="AV87" s="168"/>
      <c r="AW87" s="168"/>
      <c r="AX87" s="168"/>
      <c r="AY87" s="168"/>
      <c r="AZ87" s="5"/>
      <c r="BA87" s="5"/>
      <c r="BB87" s="5"/>
      <c r="BC87" s="5"/>
      <c r="BD87" s="5"/>
      <c r="BE87" s="5"/>
    </row>
    <row r="88" spans="1:57" ht="12">
      <c r="A88" s="4"/>
      <c r="B88" s="30"/>
      <c r="C88" s="25"/>
      <c r="D88" s="4"/>
      <c r="E88" s="63"/>
      <c r="F88" s="63"/>
      <c r="G88" s="4"/>
      <c r="AA88" s="4"/>
      <c r="AD88" s="3"/>
      <c r="AE88" s="3"/>
      <c r="AG88" s="198"/>
      <c r="AH88" s="198"/>
      <c r="AI88" s="196"/>
      <c r="AL88" s="3"/>
      <c r="AM88" s="3"/>
      <c r="AN88" s="3"/>
      <c r="AO88" s="4"/>
      <c r="AP88" s="4"/>
      <c r="AR88" s="168"/>
      <c r="AS88" s="168"/>
      <c r="AT88" s="168"/>
      <c r="AU88" s="168"/>
      <c r="AV88" s="168"/>
      <c r="AW88" s="168"/>
      <c r="AX88" s="168"/>
      <c r="AY88" s="168"/>
      <c r="AZ88" s="5"/>
      <c r="BA88" s="5"/>
      <c r="BB88" s="5"/>
      <c r="BC88" s="5"/>
      <c r="BD88" s="5"/>
      <c r="BE88" s="5"/>
    </row>
    <row r="89" spans="1:57" ht="12">
      <c r="A89" s="4"/>
      <c r="B89" s="30"/>
      <c r="C89" s="25"/>
      <c r="D89" s="4"/>
      <c r="E89" s="63"/>
      <c r="F89" s="63"/>
      <c r="G89" s="4"/>
      <c r="AA89" s="4"/>
      <c r="AD89" s="3"/>
      <c r="AE89" s="3"/>
      <c r="AG89" s="198"/>
      <c r="AH89" s="198"/>
      <c r="AI89" s="196"/>
      <c r="AL89" s="3"/>
      <c r="AM89" s="3"/>
      <c r="AN89" s="3"/>
      <c r="AO89" s="4"/>
      <c r="AP89" s="4"/>
      <c r="AR89" s="168"/>
      <c r="AS89" s="168"/>
      <c r="AT89" s="168"/>
      <c r="AU89" s="168"/>
      <c r="AV89" s="168"/>
      <c r="AW89" s="168"/>
      <c r="AX89" s="168"/>
      <c r="AY89" s="168"/>
      <c r="AZ89" s="5"/>
      <c r="BA89" s="5"/>
      <c r="BB89" s="5"/>
      <c r="BC89" s="5"/>
      <c r="BD89" s="5"/>
      <c r="BE89" s="5"/>
    </row>
    <row r="90" spans="1:57" ht="12">
      <c r="A90" s="4"/>
      <c r="B90" s="30"/>
      <c r="C90" s="25"/>
      <c r="D90" s="4"/>
      <c r="E90" s="63"/>
      <c r="F90" s="63"/>
      <c r="G90" s="4"/>
      <c r="AA90" s="4"/>
      <c r="AD90" s="3"/>
      <c r="AE90" s="3"/>
      <c r="AG90" s="198"/>
      <c r="AH90" s="198"/>
      <c r="AI90" s="196"/>
      <c r="AL90" s="3"/>
      <c r="AM90" s="3"/>
      <c r="AN90" s="3"/>
      <c r="AO90" s="4"/>
      <c r="AP90" s="4"/>
      <c r="AR90" s="168"/>
      <c r="AS90" s="168"/>
      <c r="AT90" s="168"/>
      <c r="AU90" s="168"/>
      <c r="AV90" s="168"/>
      <c r="AW90" s="168"/>
      <c r="AX90" s="168"/>
      <c r="AY90" s="168"/>
      <c r="AZ90" s="5"/>
      <c r="BA90" s="5"/>
      <c r="BB90" s="5"/>
      <c r="BC90" s="5"/>
      <c r="BD90" s="5"/>
      <c r="BE90" s="5"/>
    </row>
    <row r="91" spans="1:57" ht="12">
      <c r="A91" s="4"/>
      <c r="B91" s="30"/>
      <c r="C91" s="25"/>
      <c r="D91" s="4"/>
      <c r="E91" s="63"/>
      <c r="F91" s="63"/>
      <c r="G91" s="4"/>
      <c r="AA91" s="4"/>
      <c r="AD91" s="3"/>
      <c r="AE91" s="3"/>
      <c r="AG91" s="198"/>
      <c r="AH91" s="198"/>
      <c r="AI91" s="196"/>
      <c r="AL91" s="3"/>
      <c r="AM91" s="3"/>
      <c r="AN91" s="3"/>
      <c r="AO91" s="4"/>
      <c r="AP91" s="4"/>
      <c r="AR91" s="168"/>
      <c r="AS91" s="168"/>
      <c r="AT91" s="168"/>
      <c r="AU91" s="168"/>
      <c r="AV91" s="168"/>
      <c r="AW91" s="168"/>
      <c r="AX91" s="168"/>
      <c r="AY91" s="168"/>
      <c r="AZ91" s="5"/>
      <c r="BA91" s="5"/>
      <c r="BB91" s="5"/>
      <c r="BC91" s="5"/>
      <c r="BD91" s="5"/>
      <c r="BE91" s="5"/>
    </row>
    <row r="92" spans="1:57" ht="12">
      <c r="A92" s="4"/>
      <c r="B92" s="30"/>
      <c r="C92" s="25"/>
      <c r="D92" s="4"/>
      <c r="E92" s="63"/>
      <c r="F92" s="63"/>
      <c r="G92" s="4"/>
      <c r="AA92" s="4"/>
      <c r="AD92" s="3"/>
      <c r="AE92" s="3"/>
      <c r="AG92" s="198"/>
      <c r="AH92" s="198"/>
      <c r="AI92" s="196"/>
      <c r="AL92" s="3"/>
      <c r="AM92" s="3"/>
      <c r="AN92" s="3"/>
      <c r="AO92" s="4"/>
      <c r="AP92" s="4"/>
      <c r="AR92" s="168"/>
      <c r="AS92" s="168"/>
      <c r="AT92" s="168"/>
      <c r="AU92" s="168"/>
      <c r="AV92" s="168"/>
      <c r="AW92" s="168"/>
      <c r="AX92" s="168"/>
      <c r="AY92" s="168"/>
      <c r="AZ92" s="5"/>
      <c r="BA92" s="5"/>
      <c r="BB92" s="5"/>
      <c r="BC92" s="5"/>
      <c r="BD92" s="5"/>
      <c r="BE92" s="5"/>
    </row>
    <row r="93" spans="1:57" ht="12">
      <c r="A93" s="4"/>
      <c r="B93" s="30"/>
      <c r="C93" s="25"/>
      <c r="D93" s="4"/>
      <c r="E93" s="63"/>
      <c r="F93" s="63"/>
      <c r="G93" s="4"/>
      <c r="AA93" s="4"/>
      <c r="AD93" s="3"/>
      <c r="AE93" s="3"/>
      <c r="AG93" s="198"/>
      <c r="AH93" s="198"/>
      <c r="AI93" s="196"/>
      <c r="AL93" s="3"/>
      <c r="AM93" s="3"/>
      <c r="AN93" s="3"/>
      <c r="AO93" s="4"/>
      <c r="AP93" s="4"/>
      <c r="AR93" s="168"/>
      <c r="AS93" s="168"/>
      <c r="AT93" s="168"/>
      <c r="AU93" s="168"/>
      <c r="AV93" s="168"/>
      <c r="AW93" s="168"/>
      <c r="AX93" s="168"/>
      <c r="AY93" s="168"/>
      <c r="AZ93" s="5"/>
      <c r="BA93" s="5"/>
      <c r="BB93" s="5"/>
      <c r="BC93" s="5"/>
      <c r="BD93" s="5"/>
      <c r="BE93" s="5"/>
    </row>
    <row r="94" spans="1:57" ht="12">
      <c r="A94" s="4"/>
      <c r="B94" s="30"/>
      <c r="C94" s="25"/>
      <c r="D94" s="4"/>
      <c r="E94" s="63"/>
      <c r="F94" s="63"/>
      <c r="G94" s="4"/>
      <c r="AA94" s="4"/>
      <c r="AD94" s="3"/>
      <c r="AE94" s="3"/>
      <c r="AG94" s="198"/>
      <c r="AH94" s="198"/>
      <c r="AI94" s="196"/>
      <c r="AL94" s="3"/>
      <c r="AM94" s="3"/>
      <c r="AN94" s="3"/>
      <c r="AO94" s="4"/>
      <c r="AP94" s="4"/>
      <c r="AR94" s="168"/>
      <c r="AS94" s="168"/>
      <c r="AT94" s="168"/>
      <c r="AU94" s="168"/>
      <c r="AV94" s="168"/>
      <c r="AW94" s="168"/>
      <c r="AX94" s="168"/>
      <c r="AY94" s="168"/>
      <c r="AZ94" s="5"/>
      <c r="BA94" s="5"/>
      <c r="BB94" s="5"/>
      <c r="BC94" s="5"/>
      <c r="BD94" s="5"/>
      <c r="BE94" s="5"/>
    </row>
    <row r="95" spans="1:57" ht="12">
      <c r="A95" s="4"/>
      <c r="B95" s="30"/>
      <c r="C95" s="25"/>
      <c r="D95" s="4"/>
      <c r="E95" s="63"/>
      <c r="F95" s="63"/>
      <c r="G95" s="4"/>
      <c r="AA95" s="4"/>
      <c r="AD95" s="3"/>
      <c r="AE95" s="3"/>
      <c r="AG95" s="198"/>
      <c r="AH95" s="198"/>
      <c r="AI95" s="196"/>
      <c r="AL95" s="3"/>
      <c r="AM95" s="3"/>
      <c r="AN95" s="3"/>
      <c r="AO95" s="4"/>
      <c r="AP95" s="4"/>
      <c r="AR95" s="168"/>
      <c r="AS95" s="168"/>
      <c r="AT95" s="168"/>
      <c r="AU95" s="168"/>
      <c r="AV95" s="168"/>
      <c r="AW95" s="168"/>
      <c r="AX95" s="168"/>
      <c r="AY95" s="168"/>
      <c r="AZ95" s="5"/>
      <c r="BA95" s="5"/>
      <c r="BB95" s="5"/>
      <c r="BC95" s="5"/>
      <c r="BD95" s="5"/>
      <c r="BE95" s="5"/>
    </row>
    <row r="96" spans="4:57" ht="12">
      <c r="D96" s="4"/>
      <c r="E96" s="63"/>
      <c r="F96" s="63"/>
      <c r="G96" s="4"/>
      <c r="AA96" s="4"/>
      <c r="AD96" s="3"/>
      <c r="AE96" s="3"/>
      <c r="AG96" s="198"/>
      <c r="AH96" s="198"/>
      <c r="AI96" s="196"/>
      <c r="AL96" s="3"/>
      <c r="AM96" s="3"/>
      <c r="AU96" s="168"/>
      <c r="AV96" s="168"/>
      <c r="AW96" s="168"/>
      <c r="AX96" s="168"/>
      <c r="AY96" s="168"/>
      <c r="AZ96" s="5"/>
      <c r="BA96" s="5"/>
      <c r="BB96" s="5"/>
      <c r="BC96" s="5"/>
      <c r="BD96" s="5"/>
      <c r="BE96" s="5"/>
    </row>
  </sheetData>
  <sheetProtection/>
  <mergeCells count="52">
    <mergeCell ref="C57:E57"/>
    <mergeCell ref="C58:E58"/>
    <mergeCell ref="C59:E59"/>
    <mergeCell ref="C60:E60"/>
    <mergeCell ref="C61:E61"/>
    <mergeCell ref="C62:E62"/>
    <mergeCell ref="C51:E51"/>
    <mergeCell ref="C52:E52"/>
    <mergeCell ref="C53:E53"/>
    <mergeCell ref="C54:E54"/>
    <mergeCell ref="C55:E55"/>
    <mergeCell ref="C56:E56"/>
    <mergeCell ref="L8:L15"/>
    <mergeCell ref="AK8:AL8"/>
    <mergeCell ref="AC12:AD12"/>
    <mergeCell ref="AC32:AD33"/>
    <mergeCell ref="AC38:AD38"/>
    <mergeCell ref="C50:E50"/>
    <mergeCell ref="AR6:AR7"/>
    <mergeCell ref="AS6:AT6"/>
    <mergeCell ref="AV6:AW7"/>
    <mergeCell ref="AY6:AY7"/>
    <mergeCell ref="AZ6:AZ7"/>
    <mergeCell ref="BA6:BB6"/>
    <mergeCell ref="AF6:AG7"/>
    <mergeCell ref="AI6:AI7"/>
    <mergeCell ref="AJ6:AJ7"/>
    <mergeCell ref="AK6:AL6"/>
    <mergeCell ref="AN6:AO7"/>
    <mergeCell ref="AQ6:AQ7"/>
    <mergeCell ref="T6:T7"/>
    <mergeCell ref="U6:V6"/>
    <mergeCell ref="X6:Y7"/>
    <mergeCell ref="AA6:AA7"/>
    <mergeCell ref="AB6:AB7"/>
    <mergeCell ref="AC6:AD6"/>
    <mergeCell ref="H6:I7"/>
    <mergeCell ref="K6:K7"/>
    <mergeCell ref="L6:L7"/>
    <mergeCell ref="M6:N6"/>
    <mergeCell ref="P6:Q7"/>
    <mergeCell ref="S6:S7"/>
    <mergeCell ref="A1:C1"/>
    <mergeCell ref="J3:V3"/>
    <mergeCell ref="B4:C4"/>
    <mergeCell ref="J4:V4"/>
    <mergeCell ref="J5:U5"/>
    <mergeCell ref="B6:C7"/>
    <mergeCell ref="D6:D7"/>
    <mergeCell ref="E6:E7"/>
    <mergeCell ref="F6:F7"/>
    <mergeCell ref="G6:G7"/>
  </mergeCells>
  <conditionalFormatting sqref="H8:J38 P8:R37 X8:Z38 AF8:AH38 AN8:AP36 AV8:AX38">
    <cfRule type="expression" priority="12" dxfId="8" stopIfTrue="1">
      <formula>AND(WEEKDAY(H8)&gt;1,WEEKDAY(H8)&lt;7)</formula>
    </cfRule>
  </conditionalFormatting>
  <conditionalFormatting sqref="S8:S37 AA8:AA38 AI8:AI38 AQ8:AQ34 AQ36 K8:K38 AY8:AY26">
    <cfRule type="dataBar" priority="11" dxfId="11">
      <dataBar>
        <cfvo type="num" val="0"/>
        <cfvo type="num" val="3"/>
        <color rgb="FF002060"/>
      </dataBar>
      <extLst>
        <ext xmlns:x14="http://schemas.microsoft.com/office/spreadsheetml/2009/9/main" uri="{B025F937-C7B1-47D3-B67F-A62EFF666E3E}">
          <x14:id>{e31b9ebf-6083-40a6-a0ff-04ebdd326031}</x14:id>
        </ext>
      </extLst>
    </cfRule>
  </conditionalFormatting>
  <conditionalFormatting sqref="H8:I38 P8:Q37 X8:Y38 AF8:AG38 AN8:AO36 AV8:AW38">
    <cfRule type="expression" priority="13" dxfId="7" stopIfTrue="1">
      <formula>OR(WEEKDAY(H8)=1,WEEKDAY(H8)=7)</formula>
    </cfRule>
  </conditionalFormatting>
  <conditionalFormatting sqref="AQ35">
    <cfRule type="dataBar" priority="6" dxfId="11">
      <dataBar>
        <cfvo type="num" val="0"/>
        <cfvo type="num" val="3"/>
        <color rgb="FF002060"/>
      </dataBar>
      <extLst>
        <ext xmlns:x14="http://schemas.microsoft.com/office/spreadsheetml/2009/9/main" uri="{B025F937-C7B1-47D3-B67F-A62EFF666E3E}">
          <x14:id>{f9e6f784-90d5-4d2b-a3ca-62cc684ce59f}</x14:id>
        </ext>
      </extLst>
    </cfRule>
  </conditionalFormatting>
  <conditionalFormatting sqref="J8:J38 R8:R37 Z8:Z38 AH8:AH38 AX8:AX27 AP8:AP36">
    <cfRule type="expression" priority="8" dxfId="1" stopIfTrue="1">
      <formula>MOD(WEEKNUM(I8,2),4)=2</formula>
    </cfRule>
    <cfRule type="expression" priority="9" dxfId="0" stopIfTrue="1">
      <formula>MOD(WEEKNUM(I8,2),4)=1</formula>
    </cfRule>
    <cfRule type="expression" priority="10" dxfId="4" stopIfTrue="1">
      <formula>MOD(WEEKNUM(I8,2),4)=0</formula>
    </cfRule>
  </conditionalFormatting>
  <conditionalFormatting sqref="AY27:AY31">
    <cfRule type="dataBar" priority="5" dxfId="11">
      <dataBar>
        <cfvo type="num" val="0"/>
        <cfvo type="num" val="3"/>
        <color rgb="FF002060"/>
      </dataBar>
      <extLst>
        <ext xmlns:x14="http://schemas.microsoft.com/office/spreadsheetml/2009/9/main" uri="{B025F937-C7B1-47D3-B67F-A62EFF666E3E}">
          <x14:id>{16582080-e69f-4f65-8c57-97ac5594c0b8}</x14:id>
        </ext>
      </extLst>
    </cfRule>
  </conditionalFormatting>
  <conditionalFormatting sqref="J8:J38 R8:R37 Z8:Z38 AH8:AH38 AX8:AX31 AP8:AP36">
    <cfRule type="expression" priority="7" dxfId="2" stopIfTrue="1">
      <formula>MOD(WEEKNUM(I8,2),4)=3</formula>
    </cfRule>
  </conditionalFormatting>
  <conditionalFormatting sqref="AX28:AX31">
    <cfRule type="expression" priority="1" dxfId="2" stopIfTrue="1">
      <formula>MOD(WEEKNUM(AW28,2),4)=3</formula>
    </cfRule>
    <cfRule type="expression" priority="2" dxfId="1" stopIfTrue="1">
      <formula>MOD(WEEKNUM(AW28,2),4)=2</formula>
    </cfRule>
    <cfRule type="expression" priority="3" dxfId="0" stopIfTrue="1">
      <formula>MOD(WEEKNUM(AW28,2),4)=1</formula>
    </cfRule>
    <cfRule type="expression" priority="4" dxfId="4" stopIfTrue="1">
      <formula>MOD(WEEKNUM(AW28,2),4)=0</formula>
    </cfRule>
  </conditionalFormatting>
  <printOptions/>
  <pageMargins left="0.7" right="0.7" top="0.75" bottom="0.75" header="0.3" footer="0.3"/>
  <pageSetup fitToWidth="0" fitToHeight="1" horizontalDpi="600" verticalDpi="600" orientation="landscape" r:id="rId1"/>
  <colBreaks count="2" manualBreakCount="2">
    <brk id="38" max="37" man="1"/>
    <brk id="46" max="37" man="1"/>
  </colBreaks>
  <extLst>
    <ext xmlns:x14="http://schemas.microsoft.com/office/spreadsheetml/2009/9/main" uri="{78C0D931-6437-407d-A8EE-F0AAD7539E65}">
      <x14:conditionalFormattings>
        <x14:conditionalFormatting xmlns:xm="http://schemas.microsoft.com/office/excel/2006/main">
          <x14:cfRule type="dataBar" id="{e31b9ebf-6083-40a6-a0ff-04ebdd326031}">
            <x14:dataBar minLength="0" maxLength="100" gradient="0">
              <x14:cfvo type="num">
                <xm:f>0</xm:f>
              </x14:cfvo>
              <x14:cfvo type="num">
                <xm:f>3</xm:f>
              </x14:cfvo>
              <x14:negativeFillColor rgb="FFFF0000"/>
              <x14:axisColor rgb="FF000000"/>
            </x14:dataBar>
            <x14:dxf>
              <border/>
            </x14:dxf>
          </x14:cfRule>
          <xm:sqref>S8:S37 AA8:AA38 AI8:AI38 AQ8:AQ34 AQ36 K8:K38 AY8:AY26</xm:sqref>
        </x14:conditionalFormatting>
        <x14:conditionalFormatting xmlns:xm="http://schemas.microsoft.com/office/excel/2006/main">
          <x14:cfRule type="dataBar" id="{f9e6f784-90d5-4d2b-a3ca-62cc684ce59f}">
            <x14:dataBar minLength="0" maxLength="100" gradient="0">
              <x14:cfvo type="num">
                <xm:f>0</xm:f>
              </x14:cfvo>
              <x14:cfvo type="num">
                <xm:f>3</xm:f>
              </x14:cfvo>
              <x14:negativeFillColor rgb="FFFF0000"/>
              <x14:axisColor rgb="FF000000"/>
            </x14:dataBar>
            <x14:dxf/>
          </x14:cfRule>
          <xm:sqref>AQ35</xm:sqref>
        </x14:conditionalFormatting>
        <x14:conditionalFormatting xmlns:xm="http://schemas.microsoft.com/office/excel/2006/main">
          <x14:cfRule type="dataBar" id="{16582080-e69f-4f65-8c57-97ac5594c0b8}">
            <x14:dataBar minLength="0" maxLength="100" gradient="0">
              <x14:cfvo type="num">
                <xm:f>0</xm:f>
              </x14:cfvo>
              <x14:cfvo type="num">
                <xm:f>3</xm:f>
              </x14:cfvo>
              <x14:negativeFillColor rgb="FFFF0000"/>
              <x14:axisColor rgb="FF000000"/>
            </x14:dataBar>
            <x14:dxf/>
          </x14:cfRule>
          <xm:sqref>AY27:AY31</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GZ76"/>
  <sheetViews>
    <sheetView showGridLines="0" zoomScalePageLayoutView="0" workbookViewId="0" topLeftCell="A1">
      <selection activeCell="D22" sqref="D22"/>
    </sheetView>
  </sheetViews>
  <sheetFormatPr defaultColWidth="8.00390625" defaultRowHeight="12.75" customHeight="1"/>
  <cols>
    <col min="1" max="1" width="1.875" style="87" customWidth="1"/>
    <col min="2" max="2" width="23.125" style="87" customWidth="1"/>
    <col min="3" max="3" width="9.125" style="87" customWidth="1"/>
    <col min="4" max="5" width="15.125" style="87" customWidth="1"/>
    <col min="6" max="6" width="16.125" style="87" customWidth="1"/>
    <col min="7" max="8" width="9.50390625" style="87" customWidth="1"/>
    <col min="9" max="9" width="10.375" style="87" customWidth="1"/>
    <col min="10" max="10" width="11.375" style="87" customWidth="1"/>
    <col min="11" max="11" width="10.375" style="87" customWidth="1"/>
    <col min="12" max="12" width="12.125" style="87" customWidth="1"/>
    <col min="13" max="13" width="4.625" style="87" customWidth="1"/>
    <col min="14" max="14" width="7.50390625" style="87" customWidth="1"/>
    <col min="15" max="15" width="11.375" style="87" customWidth="1"/>
    <col min="16" max="16" width="5.625" style="87" customWidth="1"/>
    <col min="17" max="17" width="23.625" style="87" customWidth="1"/>
    <col min="18" max="18" width="16.125" style="87" customWidth="1"/>
    <col min="19" max="19" width="9.50390625" style="87" customWidth="1"/>
    <col min="20" max="20" width="14.125" style="87" customWidth="1"/>
    <col min="21" max="207" width="10.375" style="87" customWidth="1"/>
    <col min="208" max="208" width="8.00390625" style="87" customWidth="1"/>
    <col min="209" max="16384" width="8.00390625" style="87" customWidth="1"/>
  </cols>
  <sheetData>
    <row r="1" spans="1:208" ht="12.75" customHeight="1">
      <c r="A1" s="85"/>
      <c r="B1" s="86" t="s">
        <v>119</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row>
    <row r="2" spans="1:208" ht="12.75" customHeight="1">
      <c r="A2" s="88"/>
      <c r="B2" s="89"/>
      <c r="C2" s="90"/>
      <c r="D2" s="91"/>
      <c r="E2" s="92"/>
      <c r="F2" s="92"/>
      <c r="G2" s="91"/>
      <c r="H2" s="93"/>
      <c r="I2" s="93"/>
      <c r="J2" s="93"/>
      <c r="K2" s="93"/>
      <c r="L2" s="93"/>
      <c r="M2" s="93"/>
      <c r="N2" s="93"/>
      <c r="O2" s="93"/>
      <c r="P2" s="93"/>
      <c r="Q2" s="91"/>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row>
    <row r="3" spans="1:208" ht="12.75" customHeight="1">
      <c r="A3" s="94"/>
      <c r="B3" s="95" t="s">
        <v>99</v>
      </c>
      <c r="C3" s="96"/>
      <c r="D3" s="96"/>
      <c r="E3" s="96"/>
      <c r="F3" s="97"/>
      <c r="G3" s="96"/>
      <c r="H3" s="96"/>
      <c r="I3" s="96"/>
      <c r="J3" s="98"/>
      <c r="K3" s="98"/>
      <c r="L3" s="98"/>
      <c r="M3" s="98"/>
      <c r="N3" s="98"/>
      <c r="O3" s="98"/>
      <c r="P3" s="99"/>
      <c r="Q3" s="100"/>
      <c r="R3" s="101"/>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row>
    <row r="4" spans="1:208" ht="24" customHeight="1">
      <c r="A4" s="102"/>
      <c r="B4" s="103" t="s">
        <v>100</v>
      </c>
      <c r="C4" s="104" t="s">
        <v>101</v>
      </c>
      <c r="D4" s="104" t="s">
        <v>102</v>
      </c>
      <c r="E4" s="104" t="s">
        <v>103</v>
      </c>
      <c r="F4" s="105" t="s">
        <v>104</v>
      </c>
      <c r="G4" s="105" t="s">
        <v>12</v>
      </c>
      <c r="H4" s="105" t="s">
        <v>13</v>
      </c>
      <c r="I4" s="104" t="s">
        <v>105</v>
      </c>
      <c r="J4" s="459" t="s">
        <v>106</v>
      </c>
      <c r="K4" s="460"/>
      <c r="L4" s="460"/>
      <c r="M4" s="460"/>
      <c r="N4" s="461"/>
      <c r="O4" s="459" t="s">
        <v>107</v>
      </c>
      <c r="P4" s="461"/>
      <c r="Q4" s="104" t="s">
        <v>14</v>
      </c>
      <c r="R4" s="106"/>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row>
    <row r="5" spans="1:208" ht="24" customHeight="1">
      <c r="A5" s="108"/>
      <c r="B5" s="109" t="s">
        <v>109</v>
      </c>
      <c r="C5" s="110" t="s">
        <v>110</v>
      </c>
      <c r="D5" s="111" t="s">
        <v>15</v>
      </c>
      <c r="E5" s="112" t="s">
        <v>16</v>
      </c>
      <c r="F5" s="111" t="s">
        <v>212</v>
      </c>
      <c r="G5" s="111" t="s">
        <v>212</v>
      </c>
      <c r="H5" s="209" t="s">
        <v>213</v>
      </c>
      <c r="I5" s="209">
        <v>1</v>
      </c>
      <c r="J5" s="113" t="s">
        <v>20</v>
      </c>
      <c r="K5" s="114"/>
      <c r="L5" s="114"/>
      <c r="M5" s="114"/>
      <c r="N5" s="115"/>
      <c r="O5" s="462" t="s">
        <v>21</v>
      </c>
      <c r="P5" s="461"/>
      <c r="Q5" s="111" t="s">
        <v>22</v>
      </c>
      <c r="R5" s="116"/>
      <c r="S5" s="85"/>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5"/>
      <c r="GZ5" s="85"/>
    </row>
    <row r="6" spans="1:208" ht="36" customHeight="1">
      <c r="A6" s="108"/>
      <c r="B6" s="109" t="s">
        <v>23</v>
      </c>
      <c r="C6" s="110" t="s">
        <v>24</v>
      </c>
      <c r="D6" s="111" t="s">
        <v>120</v>
      </c>
      <c r="E6" s="112" t="s">
        <v>17</v>
      </c>
      <c r="F6" s="112" t="s">
        <v>121</v>
      </c>
      <c r="G6" s="111" t="s">
        <v>25</v>
      </c>
      <c r="H6" s="209" t="s">
        <v>122</v>
      </c>
      <c r="I6" s="209" t="s">
        <v>215</v>
      </c>
      <c r="J6" s="113" t="s">
        <v>20</v>
      </c>
      <c r="K6" s="114"/>
      <c r="L6" s="114"/>
      <c r="M6" s="114"/>
      <c r="N6" s="115"/>
      <c r="O6" s="109" t="s">
        <v>26</v>
      </c>
      <c r="P6" s="117"/>
      <c r="Q6" s="111" t="s">
        <v>22</v>
      </c>
      <c r="R6" s="116"/>
      <c r="S6" s="85"/>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5"/>
      <c r="GZ6" s="85"/>
    </row>
    <row r="7" spans="1:208" ht="12.75" customHeight="1">
      <c r="A7" s="118"/>
      <c r="B7" s="109" t="s">
        <v>27</v>
      </c>
      <c r="C7" s="110" t="s">
        <v>28</v>
      </c>
      <c r="D7" s="111" t="s">
        <v>29</v>
      </c>
      <c r="E7" s="111" t="s">
        <v>30</v>
      </c>
      <c r="F7" s="111" t="s">
        <v>31</v>
      </c>
      <c r="G7" s="111"/>
      <c r="H7" s="209">
        <v>1</v>
      </c>
      <c r="I7" s="209" t="s">
        <v>216</v>
      </c>
      <c r="J7" s="462" t="s">
        <v>32</v>
      </c>
      <c r="K7" s="460"/>
      <c r="L7" s="460"/>
      <c r="M7" s="460"/>
      <c r="N7" s="461"/>
      <c r="O7" s="462" t="s">
        <v>33</v>
      </c>
      <c r="P7" s="461"/>
      <c r="Q7" s="111" t="s">
        <v>34</v>
      </c>
      <c r="R7" s="119"/>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row>
    <row r="8" spans="1:208" ht="12.75" customHeight="1">
      <c r="A8" s="118"/>
      <c r="B8" s="109" t="s">
        <v>35</v>
      </c>
      <c r="C8" s="110" t="s">
        <v>36</v>
      </c>
      <c r="D8" s="111" t="s">
        <v>37</v>
      </c>
      <c r="E8" s="111" t="s">
        <v>38</v>
      </c>
      <c r="F8" s="111" t="s">
        <v>39</v>
      </c>
      <c r="G8" s="111" t="s">
        <v>25</v>
      </c>
      <c r="H8" s="209" t="s">
        <v>40</v>
      </c>
      <c r="I8" s="209" t="s">
        <v>217</v>
      </c>
      <c r="J8" s="462" t="s">
        <v>41</v>
      </c>
      <c r="K8" s="460"/>
      <c r="L8" s="460"/>
      <c r="M8" s="460"/>
      <c r="N8" s="461"/>
      <c r="O8" s="462" t="s">
        <v>33</v>
      </c>
      <c r="P8" s="461"/>
      <c r="Q8" s="111" t="s">
        <v>42</v>
      </c>
      <c r="R8" s="119"/>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row>
    <row r="9" spans="1:208" ht="24" customHeight="1">
      <c r="A9" s="108"/>
      <c r="B9" s="109" t="s">
        <v>43</v>
      </c>
      <c r="C9" s="110" t="s">
        <v>44</v>
      </c>
      <c r="D9" s="111" t="s">
        <v>45</v>
      </c>
      <c r="E9" s="112" t="s">
        <v>18</v>
      </c>
      <c r="F9" s="111" t="s">
        <v>46</v>
      </c>
      <c r="G9" s="111" t="s">
        <v>25</v>
      </c>
      <c r="H9" s="209" t="s">
        <v>214</v>
      </c>
      <c r="I9" s="209" t="s">
        <v>218</v>
      </c>
      <c r="J9" s="113" t="s">
        <v>19</v>
      </c>
      <c r="K9" s="114"/>
      <c r="L9" s="114"/>
      <c r="M9" s="114"/>
      <c r="N9" s="115"/>
      <c r="O9" s="109" t="s">
        <v>47</v>
      </c>
      <c r="P9" s="117"/>
      <c r="Q9" s="111" t="s">
        <v>48</v>
      </c>
      <c r="R9" s="116"/>
      <c r="S9" s="85"/>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5"/>
      <c r="GZ9" s="85"/>
    </row>
    <row r="10" spans="1:208" ht="24" customHeight="1">
      <c r="A10" s="108"/>
      <c r="B10" s="109" t="s">
        <v>49</v>
      </c>
      <c r="C10" s="110" t="s">
        <v>50</v>
      </c>
      <c r="D10" s="111" t="s">
        <v>51</v>
      </c>
      <c r="E10" s="112" t="s">
        <v>91</v>
      </c>
      <c r="F10" s="111" t="s">
        <v>52</v>
      </c>
      <c r="G10" s="111" t="s">
        <v>212</v>
      </c>
      <c r="H10" s="209">
        <v>1</v>
      </c>
      <c r="I10" s="209" t="s">
        <v>216</v>
      </c>
      <c r="J10" s="113" t="s">
        <v>19</v>
      </c>
      <c r="K10" s="114"/>
      <c r="L10" s="114"/>
      <c r="M10" s="114"/>
      <c r="N10" s="115"/>
      <c r="O10" s="109" t="s">
        <v>47</v>
      </c>
      <c r="P10" s="117"/>
      <c r="Q10" s="111" t="s">
        <v>48</v>
      </c>
      <c r="R10" s="116"/>
      <c r="S10" s="85"/>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5"/>
      <c r="GZ10" s="85"/>
    </row>
    <row r="11" spans="1:208" ht="12.75" customHeight="1">
      <c r="A11" s="118"/>
      <c r="B11" s="109" t="s">
        <v>53</v>
      </c>
      <c r="C11" s="110" t="s">
        <v>54</v>
      </c>
      <c r="D11" s="111" t="s">
        <v>123</v>
      </c>
      <c r="E11" s="120" t="s">
        <v>55</v>
      </c>
      <c r="F11" s="111" t="s">
        <v>56</v>
      </c>
      <c r="G11" s="111" t="s">
        <v>212</v>
      </c>
      <c r="H11" s="209">
        <v>1</v>
      </c>
      <c r="I11" s="209" t="s">
        <v>217</v>
      </c>
      <c r="J11" s="462" t="s">
        <v>57</v>
      </c>
      <c r="K11" s="460"/>
      <c r="L11" s="460"/>
      <c r="M11" s="460"/>
      <c r="N11" s="461"/>
      <c r="O11" s="109" t="s">
        <v>58</v>
      </c>
      <c r="P11" s="117"/>
      <c r="Q11" s="111" t="s">
        <v>59</v>
      </c>
      <c r="R11" s="119"/>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row>
    <row r="12" spans="1:208" ht="12.75" customHeight="1">
      <c r="A12" s="108"/>
      <c r="B12" s="109" t="s">
        <v>60</v>
      </c>
      <c r="C12" s="110" t="s">
        <v>61</v>
      </c>
      <c r="D12" s="111" t="s">
        <v>62</v>
      </c>
      <c r="E12" s="120" t="s">
        <v>55</v>
      </c>
      <c r="F12" s="111" t="s">
        <v>63</v>
      </c>
      <c r="G12" s="111" t="s">
        <v>212</v>
      </c>
      <c r="H12" s="209">
        <v>1</v>
      </c>
      <c r="I12" s="209" t="s">
        <v>215</v>
      </c>
      <c r="J12" s="462" t="s">
        <v>64</v>
      </c>
      <c r="K12" s="460"/>
      <c r="L12" s="460"/>
      <c r="M12" s="460"/>
      <c r="N12" s="461"/>
      <c r="O12" s="109" t="s">
        <v>65</v>
      </c>
      <c r="P12" s="117"/>
      <c r="Q12" s="111" t="s">
        <v>48</v>
      </c>
      <c r="R12" s="116"/>
      <c r="S12" s="85"/>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5"/>
      <c r="GZ12" s="85"/>
    </row>
    <row r="13" spans="1:208" ht="12.75" customHeight="1">
      <c r="A13" s="88"/>
      <c r="B13" s="121" t="s">
        <v>66</v>
      </c>
      <c r="C13" s="122"/>
      <c r="D13" s="123"/>
      <c r="E13" s="124"/>
      <c r="F13" s="123"/>
      <c r="G13" s="125"/>
      <c r="H13" s="123"/>
      <c r="I13" s="123"/>
      <c r="J13" s="126"/>
      <c r="K13" s="126"/>
      <c r="L13" s="126"/>
      <c r="M13" s="126"/>
      <c r="N13" s="126"/>
      <c r="O13" s="126"/>
      <c r="P13" s="126"/>
      <c r="Q13" s="127"/>
      <c r="R13" s="12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row>
    <row r="14" spans="1:208" ht="12.75" customHeight="1">
      <c r="A14" s="88"/>
      <c r="B14" s="91"/>
      <c r="C14" s="90"/>
      <c r="D14" s="93"/>
      <c r="E14" s="93"/>
      <c r="F14" s="92"/>
      <c r="G14" s="93"/>
      <c r="H14" s="93"/>
      <c r="I14" s="93"/>
      <c r="J14" s="93"/>
      <c r="K14" s="93"/>
      <c r="L14" s="93"/>
      <c r="M14" s="93"/>
      <c r="N14" s="93"/>
      <c r="O14" s="93"/>
      <c r="P14" s="93"/>
      <c r="Q14" s="91"/>
      <c r="R14" s="12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row>
    <row r="15" spans="1:208" ht="12.75" customHeight="1">
      <c r="A15" s="94"/>
      <c r="B15" s="129" t="s">
        <v>67</v>
      </c>
      <c r="C15" s="96"/>
      <c r="D15" s="96"/>
      <c r="E15" s="96"/>
      <c r="F15" s="96"/>
      <c r="G15" s="96"/>
      <c r="H15" s="96"/>
      <c r="I15" s="96"/>
      <c r="J15" s="98"/>
      <c r="K15" s="98"/>
      <c r="L15" s="98"/>
      <c r="M15" s="98"/>
      <c r="N15" s="98"/>
      <c r="O15" s="98"/>
      <c r="P15" s="98"/>
      <c r="Q15" s="100"/>
      <c r="R15" s="101"/>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row>
    <row r="16" spans="1:208" ht="12.75" customHeight="1">
      <c r="A16" s="118"/>
      <c r="B16" s="103" t="s">
        <v>100</v>
      </c>
      <c r="C16" s="104" t="s">
        <v>101</v>
      </c>
      <c r="D16" s="104" t="s">
        <v>68</v>
      </c>
      <c r="E16" s="104" t="s">
        <v>103</v>
      </c>
      <c r="F16" s="104" t="s">
        <v>104</v>
      </c>
      <c r="G16" s="105" t="s">
        <v>92</v>
      </c>
      <c r="H16" s="104" t="s">
        <v>69</v>
      </c>
      <c r="I16" s="104" t="s">
        <v>105</v>
      </c>
      <c r="J16" s="103" t="s">
        <v>70</v>
      </c>
      <c r="K16" s="459" t="s">
        <v>106</v>
      </c>
      <c r="L16" s="460"/>
      <c r="M16" s="460"/>
      <c r="N16" s="460"/>
      <c r="O16" s="460"/>
      <c r="P16" s="461"/>
      <c r="Q16" s="104" t="s">
        <v>108</v>
      </c>
      <c r="R16" s="119"/>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row>
    <row r="17" spans="1:208" ht="12.75" customHeight="1">
      <c r="A17" s="102"/>
      <c r="B17" s="109" t="s">
        <v>93</v>
      </c>
      <c r="C17" s="110" t="s">
        <v>124</v>
      </c>
      <c r="D17" s="111" t="s">
        <v>86</v>
      </c>
      <c r="E17" s="120">
        <v>1</v>
      </c>
      <c r="F17" s="209" t="s">
        <v>87</v>
      </c>
      <c r="G17" s="209" t="s">
        <v>80</v>
      </c>
      <c r="H17" s="209" t="s">
        <v>214</v>
      </c>
      <c r="I17" s="209" t="s">
        <v>218</v>
      </c>
      <c r="J17" s="109" t="s">
        <v>88</v>
      </c>
      <c r="K17" s="462" t="s">
        <v>76</v>
      </c>
      <c r="L17" s="460"/>
      <c r="M17" s="460"/>
      <c r="N17" s="460"/>
      <c r="O17" s="460"/>
      <c r="P17" s="461"/>
      <c r="Q17" s="111" t="s">
        <v>34</v>
      </c>
      <c r="R17" s="106"/>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row>
    <row r="18" spans="1:208" ht="12.75" customHeight="1">
      <c r="A18" s="118"/>
      <c r="B18" s="109" t="s">
        <v>71</v>
      </c>
      <c r="C18" s="110" t="s">
        <v>125</v>
      </c>
      <c r="D18" s="111" t="s">
        <v>72</v>
      </c>
      <c r="E18" s="120">
        <v>1</v>
      </c>
      <c r="F18" s="209" t="s">
        <v>73</v>
      </c>
      <c r="G18" s="209" t="s">
        <v>212</v>
      </c>
      <c r="H18" s="209" t="s">
        <v>74</v>
      </c>
      <c r="I18" s="209" t="s">
        <v>212</v>
      </c>
      <c r="J18" s="109" t="s">
        <v>75</v>
      </c>
      <c r="K18" s="462" t="s">
        <v>76</v>
      </c>
      <c r="L18" s="460"/>
      <c r="M18" s="460"/>
      <c r="N18" s="460"/>
      <c r="O18" s="460"/>
      <c r="P18" s="461"/>
      <c r="Q18" s="111" t="s">
        <v>34</v>
      </c>
      <c r="R18" s="119"/>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row>
    <row r="19" spans="1:208" ht="36" customHeight="1">
      <c r="A19" s="108"/>
      <c r="B19" s="109" t="s">
        <v>77</v>
      </c>
      <c r="C19" s="110" t="s">
        <v>126</v>
      </c>
      <c r="D19" s="111" t="s">
        <v>78</v>
      </c>
      <c r="E19" s="120">
        <v>1</v>
      </c>
      <c r="F19" s="209" t="s">
        <v>79</v>
      </c>
      <c r="G19" s="209" t="s">
        <v>80</v>
      </c>
      <c r="H19" s="209" t="s">
        <v>81</v>
      </c>
      <c r="I19" s="209" t="s">
        <v>82</v>
      </c>
      <c r="J19" s="130" t="s">
        <v>94</v>
      </c>
      <c r="K19" s="462" t="s">
        <v>83</v>
      </c>
      <c r="L19" s="460"/>
      <c r="M19" s="460"/>
      <c r="N19" s="460"/>
      <c r="O19" s="460"/>
      <c r="P19" s="461"/>
      <c r="Q19" s="111" t="s">
        <v>34</v>
      </c>
      <c r="R19" s="116"/>
      <c r="S19" s="85"/>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5"/>
      <c r="GZ19" s="85"/>
    </row>
    <row r="20" spans="1:208" ht="12.75" customHeight="1">
      <c r="A20" s="108"/>
      <c r="B20" s="109" t="s">
        <v>84</v>
      </c>
      <c r="C20" s="110" t="s">
        <v>127</v>
      </c>
      <c r="D20" s="111" t="s">
        <v>72</v>
      </c>
      <c r="E20" s="120">
        <v>1</v>
      </c>
      <c r="F20" s="209" t="s">
        <v>80</v>
      </c>
      <c r="G20" s="209" t="s">
        <v>212</v>
      </c>
      <c r="H20" s="209">
        <v>6</v>
      </c>
      <c r="I20" s="209" t="s">
        <v>212</v>
      </c>
      <c r="J20" s="109" t="s">
        <v>85</v>
      </c>
      <c r="K20" s="462" t="s">
        <v>83</v>
      </c>
      <c r="L20" s="460"/>
      <c r="M20" s="460"/>
      <c r="N20" s="460"/>
      <c r="O20" s="460"/>
      <c r="P20" s="461"/>
      <c r="Q20" s="111" t="s">
        <v>34</v>
      </c>
      <c r="R20" s="116"/>
      <c r="S20" s="85"/>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5"/>
      <c r="GZ20" s="85"/>
    </row>
    <row r="21" spans="1:208" ht="12.75" customHeight="1">
      <c r="A21" s="88"/>
      <c r="B21" s="114"/>
      <c r="C21" s="131"/>
      <c r="D21" s="114"/>
      <c r="E21" s="132"/>
      <c r="F21" s="133"/>
      <c r="G21" s="132"/>
      <c r="H21" s="132"/>
      <c r="I21" s="132"/>
      <c r="J21" s="132"/>
      <c r="K21" s="132"/>
      <c r="L21" s="132"/>
      <c r="M21" s="132"/>
      <c r="N21" s="132"/>
      <c r="O21" s="132"/>
      <c r="P21" s="123"/>
      <c r="Q21" s="126"/>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row>
    <row r="22" spans="1:208" ht="12.75" customHeight="1">
      <c r="A22" s="118"/>
      <c r="B22" s="129" t="s">
        <v>128</v>
      </c>
      <c r="C22" s="96"/>
      <c r="D22" s="98"/>
      <c r="E22" s="96"/>
      <c r="F22" s="96"/>
      <c r="G22" s="96"/>
      <c r="H22" s="96"/>
      <c r="I22" s="96"/>
      <c r="J22" s="96"/>
      <c r="K22" s="96"/>
      <c r="L22" s="96"/>
      <c r="M22" s="98"/>
      <c r="N22" s="99"/>
      <c r="O22" s="100"/>
      <c r="P22" s="101"/>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row>
    <row r="23" spans="1:208" ht="12.75" customHeight="1">
      <c r="A23" s="94"/>
      <c r="B23" s="103" t="s">
        <v>100</v>
      </c>
      <c r="C23" s="104" t="s">
        <v>101</v>
      </c>
      <c r="D23" s="104" t="s">
        <v>69</v>
      </c>
      <c r="E23" s="104" t="s">
        <v>103</v>
      </c>
      <c r="F23" s="104" t="s">
        <v>129</v>
      </c>
      <c r="G23" s="105" t="s">
        <v>92</v>
      </c>
      <c r="H23" s="104" t="s">
        <v>105</v>
      </c>
      <c r="I23" s="104" t="s">
        <v>70</v>
      </c>
      <c r="J23" s="459" t="s">
        <v>106</v>
      </c>
      <c r="K23" s="460"/>
      <c r="L23" s="461"/>
      <c r="M23" s="134" t="s">
        <v>107</v>
      </c>
      <c r="N23" s="135"/>
      <c r="O23" s="104" t="s">
        <v>108</v>
      </c>
      <c r="P23" s="106"/>
      <c r="Q23" s="107"/>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row>
    <row r="24" spans="1:208" ht="12.75" customHeight="1">
      <c r="A24" s="102"/>
      <c r="B24" s="109" t="s">
        <v>130</v>
      </c>
      <c r="C24" s="110" t="s">
        <v>131</v>
      </c>
      <c r="D24" s="209">
        <v>1</v>
      </c>
      <c r="E24" s="120">
        <v>1</v>
      </c>
      <c r="F24" s="111" t="s">
        <v>132</v>
      </c>
      <c r="G24" s="209" t="s">
        <v>80</v>
      </c>
      <c r="H24" s="209" t="s">
        <v>223</v>
      </c>
      <c r="I24" s="111" t="s">
        <v>85</v>
      </c>
      <c r="J24" s="462" t="s">
        <v>133</v>
      </c>
      <c r="K24" s="460"/>
      <c r="L24" s="461"/>
      <c r="M24" s="113" t="s">
        <v>134</v>
      </c>
      <c r="N24" s="135"/>
      <c r="O24" s="111" t="s">
        <v>59</v>
      </c>
      <c r="P24" s="119"/>
      <c r="Q24" s="88"/>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row>
    <row r="25" spans="1:208" ht="12.75" customHeight="1">
      <c r="A25" s="118"/>
      <c r="B25" s="109" t="s">
        <v>135</v>
      </c>
      <c r="C25" s="110" t="s">
        <v>136</v>
      </c>
      <c r="D25" s="209" t="s">
        <v>219</v>
      </c>
      <c r="E25" s="111" t="s">
        <v>137</v>
      </c>
      <c r="F25" s="111" t="s">
        <v>138</v>
      </c>
      <c r="G25" s="209" t="s">
        <v>139</v>
      </c>
      <c r="H25" s="209" t="s">
        <v>224</v>
      </c>
      <c r="I25" s="111" t="s">
        <v>85</v>
      </c>
      <c r="J25" s="462" t="s">
        <v>140</v>
      </c>
      <c r="K25" s="460"/>
      <c r="L25" s="461"/>
      <c r="M25" s="113" t="s">
        <v>141</v>
      </c>
      <c r="N25" s="135"/>
      <c r="O25" s="111" t="s">
        <v>142</v>
      </c>
      <c r="P25" s="119"/>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row>
    <row r="26" spans="1:208" ht="12.75" customHeight="1">
      <c r="A26" s="118"/>
      <c r="B26" s="109" t="s">
        <v>143</v>
      </c>
      <c r="C26" s="110" t="s">
        <v>144</v>
      </c>
      <c r="D26" s="209" t="s">
        <v>220</v>
      </c>
      <c r="E26" s="111" t="s">
        <v>145</v>
      </c>
      <c r="F26" s="111" t="s">
        <v>146</v>
      </c>
      <c r="G26" s="209" t="s">
        <v>147</v>
      </c>
      <c r="H26" s="209" t="s">
        <v>224</v>
      </c>
      <c r="I26" s="111" t="s">
        <v>148</v>
      </c>
      <c r="J26" s="462" t="s">
        <v>149</v>
      </c>
      <c r="K26" s="460"/>
      <c r="L26" s="461"/>
      <c r="M26" s="113" t="s">
        <v>141</v>
      </c>
      <c r="N26" s="135"/>
      <c r="O26" s="111" t="s">
        <v>42</v>
      </c>
      <c r="P26" s="119"/>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row>
    <row r="27" spans="1:208" ht="12.75" customHeight="1">
      <c r="A27" s="118"/>
      <c r="B27" s="109" t="s">
        <v>150</v>
      </c>
      <c r="C27" s="110" t="s">
        <v>151</v>
      </c>
      <c r="D27" s="209" t="s">
        <v>152</v>
      </c>
      <c r="E27" s="111" t="s">
        <v>153</v>
      </c>
      <c r="F27" s="111" t="s">
        <v>154</v>
      </c>
      <c r="G27" s="209" t="s">
        <v>221</v>
      </c>
      <c r="H27" s="209" t="s">
        <v>224</v>
      </c>
      <c r="I27" s="111" t="s">
        <v>155</v>
      </c>
      <c r="J27" s="113" t="s">
        <v>156</v>
      </c>
      <c r="K27" s="136"/>
      <c r="L27" s="135"/>
      <c r="M27" s="113" t="s">
        <v>141</v>
      </c>
      <c r="N27" s="135"/>
      <c r="O27" s="111" t="s">
        <v>42</v>
      </c>
      <c r="P27" s="119"/>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row>
    <row r="28" spans="1:208" ht="12.75" customHeight="1">
      <c r="A28" s="118"/>
      <c r="B28" s="109" t="s">
        <v>157</v>
      </c>
      <c r="C28" s="110" t="s">
        <v>158</v>
      </c>
      <c r="D28" s="209" t="s">
        <v>159</v>
      </c>
      <c r="E28" s="111" t="s">
        <v>160</v>
      </c>
      <c r="F28" s="111" t="s">
        <v>161</v>
      </c>
      <c r="G28" s="209" t="s">
        <v>222</v>
      </c>
      <c r="H28" s="209" t="s">
        <v>224</v>
      </c>
      <c r="I28" s="111" t="s">
        <v>162</v>
      </c>
      <c r="J28" s="113" t="s">
        <v>163</v>
      </c>
      <c r="K28" s="136"/>
      <c r="L28" s="135"/>
      <c r="M28" s="113" t="s">
        <v>164</v>
      </c>
      <c r="N28" s="135"/>
      <c r="O28" s="111" t="s">
        <v>165</v>
      </c>
      <c r="P28" s="119"/>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row>
    <row r="29" spans="1:208" ht="12.75" customHeight="1">
      <c r="A29" s="118"/>
      <c r="B29" s="109" t="s">
        <v>166</v>
      </c>
      <c r="C29" s="110" t="s">
        <v>167</v>
      </c>
      <c r="D29" s="209" t="s">
        <v>168</v>
      </c>
      <c r="E29" s="111" t="s">
        <v>169</v>
      </c>
      <c r="F29" s="111" t="s">
        <v>161</v>
      </c>
      <c r="G29" s="209" t="s">
        <v>170</v>
      </c>
      <c r="H29" s="209" t="s">
        <v>224</v>
      </c>
      <c r="I29" s="111" t="s">
        <v>171</v>
      </c>
      <c r="J29" s="113" t="s">
        <v>172</v>
      </c>
      <c r="K29" s="136"/>
      <c r="L29" s="135"/>
      <c r="M29" s="113" t="s">
        <v>164</v>
      </c>
      <c r="N29" s="135"/>
      <c r="O29" s="111" t="s">
        <v>22</v>
      </c>
      <c r="P29" s="119"/>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row>
    <row r="30" spans="1:208" ht="12.75" customHeight="1">
      <c r="A30" s="108"/>
      <c r="B30" s="109" t="s">
        <v>173</v>
      </c>
      <c r="C30" s="110" t="s">
        <v>174</v>
      </c>
      <c r="D30" s="209" t="s">
        <v>175</v>
      </c>
      <c r="E30" s="111" t="s">
        <v>137</v>
      </c>
      <c r="F30" s="111" t="s">
        <v>212</v>
      </c>
      <c r="G30" s="209" t="s">
        <v>176</v>
      </c>
      <c r="H30" s="209">
        <v>1</v>
      </c>
      <c r="I30" s="111" t="s">
        <v>85</v>
      </c>
      <c r="J30" s="462" t="s">
        <v>177</v>
      </c>
      <c r="K30" s="460"/>
      <c r="L30" s="461"/>
      <c r="M30" s="113" t="s">
        <v>141</v>
      </c>
      <c r="N30" s="135"/>
      <c r="O30" s="111" t="s">
        <v>42</v>
      </c>
      <c r="P30" s="119"/>
      <c r="Q30" s="85"/>
      <c r="R30" s="85"/>
      <c r="S30" s="85"/>
      <c r="T30" s="85"/>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5"/>
    </row>
    <row r="31" spans="1:208" ht="12.75" customHeight="1">
      <c r="A31" s="88"/>
      <c r="B31" s="114"/>
      <c r="C31" s="131"/>
      <c r="D31" s="114"/>
      <c r="E31" s="132"/>
      <c r="F31" s="133"/>
      <c r="G31" s="114"/>
      <c r="H31" s="132"/>
      <c r="I31" s="132"/>
      <c r="J31" s="132"/>
      <c r="K31" s="132"/>
      <c r="L31" s="123"/>
      <c r="M31" s="123"/>
      <c r="N31" s="123"/>
      <c r="O31" s="123"/>
      <c r="P31" s="12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row>
    <row r="32" spans="1:208" ht="12.75" customHeight="1">
      <c r="A32" s="118"/>
      <c r="B32" s="129" t="s">
        <v>178</v>
      </c>
      <c r="C32" s="96"/>
      <c r="D32" s="96"/>
      <c r="E32" s="96"/>
      <c r="F32" s="97"/>
      <c r="G32" s="98"/>
      <c r="H32" s="99"/>
      <c r="I32" s="99"/>
      <c r="J32" s="98"/>
      <c r="K32" s="100"/>
      <c r="L32" s="137"/>
      <c r="M32" s="138"/>
      <c r="N32" s="138"/>
      <c r="O32" s="138"/>
      <c r="P32" s="138"/>
      <c r="Q32" s="86"/>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row>
    <row r="33" spans="1:208" ht="12.75" customHeight="1">
      <c r="A33" s="94"/>
      <c r="B33" s="103" t="s">
        <v>100</v>
      </c>
      <c r="C33" s="104" t="s">
        <v>101</v>
      </c>
      <c r="D33" s="104" t="s">
        <v>70</v>
      </c>
      <c r="E33" s="104" t="s">
        <v>103</v>
      </c>
      <c r="F33" s="104" t="s">
        <v>129</v>
      </c>
      <c r="G33" s="134" t="s">
        <v>106</v>
      </c>
      <c r="H33" s="136"/>
      <c r="I33" s="136"/>
      <c r="J33" s="139"/>
      <c r="K33" s="140"/>
      <c r="L33" s="141"/>
      <c r="M33" s="142"/>
      <c r="N33" s="142"/>
      <c r="O33" s="142"/>
      <c r="P33" s="142"/>
      <c r="Q33" s="107"/>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row>
    <row r="34" spans="1:208" ht="12.75" customHeight="1">
      <c r="A34" s="102"/>
      <c r="B34" s="109" t="s">
        <v>179</v>
      </c>
      <c r="C34" s="110" t="s">
        <v>180</v>
      </c>
      <c r="D34" s="111" t="s">
        <v>181</v>
      </c>
      <c r="E34" s="111" t="s">
        <v>169</v>
      </c>
      <c r="F34" s="111" t="s">
        <v>182</v>
      </c>
      <c r="G34" s="113" t="s">
        <v>183</v>
      </c>
      <c r="H34" s="136"/>
      <c r="I34" s="136"/>
      <c r="J34" s="114"/>
      <c r="K34" s="143"/>
      <c r="L34" s="144"/>
      <c r="M34" s="128"/>
      <c r="N34" s="128"/>
      <c r="O34" s="128"/>
      <c r="P34" s="128"/>
      <c r="Q34" s="88"/>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row>
    <row r="35" spans="1:208" ht="12.75" customHeight="1">
      <c r="A35" s="118"/>
      <c r="B35" s="145" t="s">
        <v>184</v>
      </c>
      <c r="C35" s="146" t="s">
        <v>185</v>
      </c>
      <c r="D35" s="147" t="s">
        <v>186</v>
      </c>
      <c r="E35" s="147" t="s">
        <v>187</v>
      </c>
      <c r="F35" s="147" t="s">
        <v>182</v>
      </c>
      <c r="G35" s="148" t="s">
        <v>188</v>
      </c>
      <c r="H35" s="127"/>
      <c r="I35" s="127"/>
      <c r="J35" s="126"/>
      <c r="K35" s="149"/>
      <c r="L35" s="144"/>
      <c r="M35" s="128"/>
      <c r="N35" s="128"/>
      <c r="O35" s="128"/>
      <c r="P35" s="12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row>
    <row r="36" spans="1:208" ht="12.75" customHeight="1">
      <c r="A36" s="118"/>
      <c r="B36" s="150"/>
      <c r="C36" s="151"/>
      <c r="D36" s="152" t="s">
        <v>189</v>
      </c>
      <c r="E36" s="152"/>
      <c r="F36" s="152"/>
      <c r="G36" s="119"/>
      <c r="H36" s="153"/>
      <c r="I36" s="153"/>
      <c r="J36" s="88"/>
      <c r="K36" s="154"/>
      <c r="L36" s="144"/>
      <c r="M36" s="128"/>
      <c r="N36" s="128"/>
      <c r="O36" s="128"/>
      <c r="P36" s="12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row>
    <row r="37" spans="1:208" ht="12.75" customHeight="1">
      <c r="A37" s="118"/>
      <c r="B37" s="150"/>
      <c r="C37" s="151"/>
      <c r="D37" s="152" t="s">
        <v>190</v>
      </c>
      <c r="E37" s="152"/>
      <c r="F37" s="152"/>
      <c r="G37" s="119"/>
      <c r="H37" s="153"/>
      <c r="I37" s="153"/>
      <c r="J37" s="88"/>
      <c r="K37" s="154"/>
      <c r="L37" s="144"/>
      <c r="M37" s="128"/>
      <c r="N37" s="128"/>
      <c r="O37" s="128"/>
      <c r="P37" s="12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row>
    <row r="38" spans="1:208" ht="12.75" customHeight="1">
      <c r="A38" s="118"/>
      <c r="B38" s="150"/>
      <c r="C38" s="151"/>
      <c r="D38" s="152" t="s">
        <v>191</v>
      </c>
      <c r="E38" s="152"/>
      <c r="F38" s="152"/>
      <c r="G38" s="119"/>
      <c r="H38" s="153"/>
      <c r="I38" s="153"/>
      <c r="J38" s="88"/>
      <c r="K38" s="154"/>
      <c r="L38" s="144"/>
      <c r="M38" s="128"/>
      <c r="N38" s="128"/>
      <c r="O38" s="128"/>
      <c r="P38" s="12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row>
    <row r="39" spans="1:208" ht="12.75" customHeight="1">
      <c r="A39" s="118"/>
      <c r="B39" s="155"/>
      <c r="C39" s="156"/>
      <c r="D39" s="157" t="s">
        <v>192</v>
      </c>
      <c r="E39" s="157"/>
      <c r="F39" s="157"/>
      <c r="G39" s="158"/>
      <c r="H39" s="159"/>
      <c r="I39" s="159"/>
      <c r="J39" s="91"/>
      <c r="K39" s="160"/>
      <c r="L39" s="144"/>
      <c r="M39" s="128"/>
      <c r="N39" s="128"/>
      <c r="O39" s="128"/>
      <c r="P39" s="12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row>
    <row r="40" spans="1:208" ht="12.75" customHeight="1">
      <c r="A40" s="118"/>
      <c r="B40" s="145" t="s">
        <v>193</v>
      </c>
      <c r="C40" s="146" t="s">
        <v>194</v>
      </c>
      <c r="D40" s="147" t="s">
        <v>186</v>
      </c>
      <c r="E40" s="147" t="s">
        <v>187</v>
      </c>
      <c r="F40" s="147" t="s">
        <v>182</v>
      </c>
      <c r="G40" s="148" t="s">
        <v>195</v>
      </c>
      <c r="H40" s="127"/>
      <c r="I40" s="127"/>
      <c r="J40" s="126"/>
      <c r="K40" s="149"/>
      <c r="L40" s="144"/>
      <c r="M40" s="128"/>
      <c r="N40" s="128"/>
      <c r="O40" s="128"/>
      <c r="P40" s="12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row>
    <row r="41" spans="1:208" ht="12.75" customHeight="1">
      <c r="A41" s="118"/>
      <c r="B41" s="150"/>
      <c r="C41" s="151"/>
      <c r="D41" s="152" t="s">
        <v>189</v>
      </c>
      <c r="E41" s="152"/>
      <c r="F41" s="152"/>
      <c r="G41" s="119"/>
      <c r="H41" s="153"/>
      <c r="I41" s="153"/>
      <c r="J41" s="88"/>
      <c r="K41" s="154"/>
      <c r="L41" s="144"/>
      <c r="M41" s="128"/>
      <c r="N41" s="128"/>
      <c r="O41" s="128"/>
      <c r="P41" s="12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row>
    <row r="42" spans="1:208" ht="12.75" customHeight="1">
      <c r="A42" s="118"/>
      <c r="B42" s="150"/>
      <c r="C42" s="151"/>
      <c r="D42" s="152" t="s">
        <v>190</v>
      </c>
      <c r="E42" s="152"/>
      <c r="F42" s="152"/>
      <c r="G42" s="119"/>
      <c r="H42" s="153"/>
      <c r="I42" s="153"/>
      <c r="J42" s="88"/>
      <c r="K42" s="154"/>
      <c r="L42" s="144"/>
      <c r="M42" s="128"/>
      <c r="N42" s="128"/>
      <c r="O42" s="128"/>
      <c r="P42" s="12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row>
    <row r="43" spans="1:208" ht="12.75" customHeight="1">
      <c r="A43" s="118"/>
      <c r="B43" s="150"/>
      <c r="C43" s="151"/>
      <c r="D43" s="152" t="s">
        <v>191</v>
      </c>
      <c r="E43" s="152"/>
      <c r="F43" s="152"/>
      <c r="G43" s="119"/>
      <c r="H43" s="153"/>
      <c r="I43" s="153"/>
      <c r="J43" s="88"/>
      <c r="K43" s="154"/>
      <c r="L43" s="144"/>
      <c r="M43" s="128"/>
      <c r="N43" s="128"/>
      <c r="O43" s="128"/>
      <c r="P43" s="12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row>
    <row r="44" spans="1:208" ht="12.75" customHeight="1">
      <c r="A44" s="118"/>
      <c r="B44" s="155"/>
      <c r="C44" s="156"/>
      <c r="D44" s="157" t="s">
        <v>192</v>
      </c>
      <c r="E44" s="157"/>
      <c r="F44" s="157"/>
      <c r="G44" s="158"/>
      <c r="H44" s="159"/>
      <c r="I44" s="159"/>
      <c r="J44" s="91"/>
      <c r="K44" s="160"/>
      <c r="L44" s="144"/>
      <c r="M44" s="128"/>
      <c r="N44" s="128"/>
      <c r="O44" s="128"/>
      <c r="P44" s="12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row>
    <row r="45" spans="1:208" ht="12.75" customHeight="1">
      <c r="A45" s="108"/>
      <c r="B45" s="109" t="s">
        <v>196</v>
      </c>
      <c r="C45" s="110" t="s">
        <v>197</v>
      </c>
      <c r="D45" s="111" t="s">
        <v>198</v>
      </c>
      <c r="E45" s="111" t="s">
        <v>187</v>
      </c>
      <c r="F45" s="111" t="s">
        <v>182</v>
      </c>
      <c r="G45" s="113" t="s">
        <v>199</v>
      </c>
      <c r="H45" s="136"/>
      <c r="I45" s="136"/>
      <c r="J45" s="114"/>
      <c r="K45" s="143"/>
      <c r="L45" s="144"/>
      <c r="M45" s="128"/>
      <c r="N45" s="128"/>
      <c r="O45" s="128"/>
      <c r="P45" s="12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5"/>
    </row>
    <row r="46" spans="1:208" ht="12.75" customHeight="1">
      <c r="A46" s="88"/>
      <c r="B46" s="114"/>
      <c r="C46" s="131"/>
      <c r="D46" s="132"/>
      <c r="E46" s="133"/>
      <c r="F46" s="133"/>
      <c r="G46" s="114"/>
      <c r="H46" s="132"/>
      <c r="I46" s="132"/>
      <c r="J46" s="114"/>
      <c r="K46" s="123"/>
      <c r="L46" s="128"/>
      <c r="M46" s="128"/>
      <c r="N46" s="128"/>
      <c r="O46" s="128"/>
      <c r="P46" s="12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row>
    <row r="47" spans="1:208" ht="12.75" customHeight="1">
      <c r="A47" s="118"/>
      <c r="B47" s="129" t="s">
        <v>200</v>
      </c>
      <c r="C47" s="96"/>
      <c r="D47" s="96"/>
      <c r="E47" s="96"/>
      <c r="F47" s="96"/>
      <c r="G47" s="98"/>
      <c r="H47" s="99"/>
      <c r="I47" s="99"/>
      <c r="J47" s="161"/>
      <c r="K47" s="119"/>
      <c r="L47" s="138"/>
      <c r="M47" s="88"/>
      <c r="N47" s="162"/>
      <c r="O47" s="138"/>
      <c r="P47" s="138"/>
      <c r="Q47" s="86"/>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row>
    <row r="48" spans="1:208" ht="12.75" customHeight="1">
      <c r="A48" s="94"/>
      <c r="B48" s="103" t="s">
        <v>100</v>
      </c>
      <c r="C48" s="104" t="s">
        <v>101</v>
      </c>
      <c r="D48" s="104" t="s">
        <v>70</v>
      </c>
      <c r="E48" s="104" t="s">
        <v>103</v>
      </c>
      <c r="F48" s="104" t="s">
        <v>129</v>
      </c>
      <c r="G48" s="134" t="s">
        <v>106</v>
      </c>
      <c r="H48" s="136"/>
      <c r="I48" s="136"/>
      <c r="J48" s="163"/>
      <c r="K48" s="164"/>
      <c r="L48" s="107"/>
      <c r="M48" s="107"/>
      <c r="N48" s="107"/>
      <c r="O48" s="142"/>
      <c r="P48" s="142"/>
      <c r="Q48" s="107"/>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row>
    <row r="49" spans="1:208" ht="12.75" customHeight="1">
      <c r="A49" s="102"/>
      <c r="B49" s="109" t="s">
        <v>201</v>
      </c>
      <c r="C49" s="110" t="s">
        <v>202</v>
      </c>
      <c r="D49" s="111" t="s">
        <v>203</v>
      </c>
      <c r="E49" s="111" t="s">
        <v>169</v>
      </c>
      <c r="F49" s="111" t="s">
        <v>182</v>
      </c>
      <c r="G49" s="113" t="s">
        <v>204</v>
      </c>
      <c r="H49" s="136"/>
      <c r="I49" s="136"/>
      <c r="J49" s="143"/>
      <c r="K49" s="164"/>
      <c r="L49" s="128"/>
      <c r="M49" s="128"/>
      <c r="N49" s="128"/>
      <c r="O49" s="128"/>
      <c r="P49" s="128"/>
      <c r="Q49" s="88"/>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07"/>
      <c r="GS49" s="107"/>
      <c r="GT49" s="107"/>
      <c r="GU49" s="107"/>
      <c r="GV49" s="107"/>
      <c r="GW49" s="107"/>
      <c r="GX49" s="107"/>
      <c r="GY49" s="107"/>
      <c r="GZ49" s="107"/>
    </row>
    <row r="50" spans="1:208" ht="12.75" customHeight="1">
      <c r="A50" s="118"/>
      <c r="B50" s="109" t="s">
        <v>205</v>
      </c>
      <c r="C50" s="110" t="s">
        <v>206</v>
      </c>
      <c r="D50" s="111" t="s">
        <v>207</v>
      </c>
      <c r="E50" s="111" t="s">
        <v>169</v>
      </c>
      <c r="F50" s="111" t="s">
        <v>182</v>
      </c>
      <c r="G50" s="113" t="s">
        <v>204</v>
      </c>
      <c r="H50" s="136"/>
      <c r="I50" s="136"/>
      <c r="J50" s="143"/>
      <c r="K50" s="164"/>
      <c r="L50" s="128"/>
      <c r="M50" s="128"/>
      <c r="N50" s="128"/>
      <c r="O50" s="128"/>
      <c r="P50" s="12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row>
    <row r="51" spans="1:208" ht="12.75" customHeight="1">
      <c r="A51" s="118"/>
      <c r="B51" s="109"/>
      <c r="C51" s="110"/>
      <c r="D51" s="111" t="s">
        <v>208</v>
      </c>
      <c r="E51" s="111"/>
      <c r="F51" s="111"/>
      <c r="G51" s="113"/>
      <c r="H51" s="136"/>
      <c r="I51" s="136"/>
      <c r="J51" s="143"/>
      <c r="K51" s="144"/>
      <c r="L51" s="128"/>
      <c r="M51" s="128"/>
      <c r="N51" s="128"/>
      <c r="O51" s="128"/>
      <c r="P51" s="12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row>
    <row r="52" spans="1:208" ht="12.75" customHeight="1">
      <c r="A52" s="118"/>
      <c r="B52" s="109"/>
      <c r="C52" s="110"/>
      <c r="D52" s="111" t="s">
        <v>209</v>
      </c>
      <c r="E52" s="111"/>
      <c r="F52" s="111"/>
      <c r="G52" s="113"/>
      <c r="H52" s="136"/>
      <c r="I52" s="136"/>
      <c r="J52" s="143"/>
      <c r="K52" s="144"/>
      <c r="L52" s="128"/>
      <c r="M52" s="128"/>
      <c r="N52" s="128"/>
      <c r="O52" s="128"/>
      <c r="P52" s="12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row>
    <row r="53" spans="1:208" ht="12.75" customHeight="1">
      <c r="A53" s="108"/>
      <c r="B53" s="109"/>
      <c r="C53" s="110"/>
      <c r="D53" s="111" t="s">
        <v>210</v>
      </c>
      <c r="E53" s="111"/>
      <c r="F53" s="111"/>
      <c r="G53" s="113"/>
      <c r="H53" s="136"/>
      <c r="I53" s="136"/>
      <c r="J53" s="143"/>
      <c r="K53" s="144"/>
      <c r="L53" s="128"/>
      <c r="M53" s="128"/>
      <c r="N53" s="128"/>
      <c r="O53" s="128"/>
      <c r="P53" s="128"/>
      <c r="Q53" s="88"/>
      <c r="R53" s="88"/>
      <c r="S53" s="88"/>
      <c r="T53" s="88"/>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row>
    <row r="54" spans="1:208" ht="12.75" customHeight="1">
      <c r="A54" s="85"/>
      <c r="B54" s="126"/>
      <c r="C54" s="122"/>
      <c r="D54" s="126"/>
      <c r="E54" s="165"/>
      <c r="F54" s="165"/>
      <c r="G54" s="126"/>
      <c r="H54" s="123"/>
      <c r="I54" s="123"/>
      <c r="J54" s="123"/>
      <c r="K54" s="128"/>
      <c r="L54" s="128"/>
      <c r="M54" s="128"/>
      <c r="N54" s="128"/>
      <c r="O54" s="128"/>
      <c r="P54" s="128"/>
      <c r="Q54" s="88"/>
      <c r="R54" s="88"/>
      <c r="S54" s="88"/>
      <c r="T54" s="88"/>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row>
    <row r="55" spans="1:208" ht="12.75" customHeight="1">
      <c r="A55" s="85"/>
      <c r="B55" s="166" t="s">
        <v>95</v>
      </c>
      <c r="C55" s="162"/>
      <c r="D55" s="162"/>
      <c r="E55" s="88"/>
      <c r="F55" s="88"/>
      <c r="G55" s="88"/>
      <c r="H55" s="88"/>
      <c r="I55" s="88"/>
      <c r="J55" s="88"/>
      <c r="K55" s="88"/>
      <c r="L55" s="88"/>
      <c r="M55" s="88"/>
      <c r="N55" s="88"/>
      <c r="O55" s="88"/>
      <c r="P55" s="88"/>
      <c r="Q55" s="85"/>
      <c r="R55" s="88"/>
      <c r="S55" s="88"/>
      <c r="T55" s="88"/>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row>
    <row r="56" spans="1:208" ht="12.75" customHeight="1">
      <c r="A56" s="85"/>
      <c r="B56" s="162" t="s">
        <v>96</v>
      </c>
      <c r="C56" s="162"/>
      <c r="D56" s="128"/>
      <c r="E56" s="88"/>
      <c r="F56" s="88"/>
      <c r="G56" s="85"/>
      <c r="H56" s="88"/>
      <c r="I56" s="88"/>
      <c r="J56" s="88"/>
      <c r="K56" s="88"/>
      <c r="L56" s="88"/>
      <c r="M56" s="88"/>
      <c r="N56" s="88"/>
      <c r="O56" s="88"/>
      <c r="P56" s="88"/>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row>
    <row r="57" spans="1:208" ht="12.75" customHeight="1">
      <c r="A57" s="85"/>
      <c r="B57" s="162" t="s">
        <v>98</v>
      </c>
      <c r="C57" s="162"/>
      <c r="D57" s="128"/>
      <c r="E57" s="88"/>
      <c r="F57" s="88"/>
      <c r="G57" s="85"/>
      <c r="H57" s="88"/>
      <c r="I57" s="88"/>
      <c r="J57" s="88"/>
      <c r="K57" s="88"/>
      <c r="L57" s="88"/>
      <c r="M57" s="88"/>
      <c r="N57" s="88"/>
      <c r="O57" s="88"/>
      <c r="P57" s="88"/>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row>
    <row r="58" spans="1:208" ht="12.75" customHeight="1">
      <c r="A58" s="85"/>
      <c r="B58" s="88" t="s">
        <v>97</v>
      </c>
      <c r="C58" s="128"/>
      <c r="D58" s="128"/>
      <c r="E58" s="88"/>
      <c r="F58" s="88"/>
      <c r="G58" s="85"/>
      <c r="H58" s="88"/>
      <c r="I58" s="88"/>
      <c r="J58" s="88"/>
      <c r="K58" s="88"/>
      <c r="L58" s="88"/>
      <c r="M58" s="88"/>
      <c r="N58" s="88"/>
      <c r="O58" s="88"/>
      <c r="P58" s="88"/>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row>
    <row r="59" spans="1:208" ht="12.75" customHeight="1">
      <c r="A59" s="85"/>
      <c r="B59" s="88" t="s">
        <v>211</v>
      </c>
      <c r="C59" s="128"/>
      <c r="D59" s="85"/>
      <c r="E59" s="88"/>
      <c r="F59" s="88"/>
      <c r="G59" s="85"/>
      <c r="H59" s="88"/>
      <c r="I59" s="88"/>
      <c r="J59" s="88"/>
      <c r="K59" s="88"/>
      <c r="L59" s="88"/>
      <c r="M59" s="88"/>
      <c r="N59" s="88"/>
      <c r="O59" s="88"/>
      <c r="P59" s="88"/>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row>
    <row r="60" spans="1:208" ht="12.75" customHeight="1">
      <c r="A60" s="85"/>
      <c r="B60" s="85"/>
      <c r="C60" s="128"/>
      <c r="D60" s="85"/>
      <c r="E60" s="88"/>
      <c r="F60" s="88"/>
      <c r="G60" s="85"/>
      <c r="H60" s="88"/>
      <c r="I60" s="88"/>
      <c r="J60" s="88"/>
      <c r="K60" s="88"/>
      <c r="L60" s="88"/>
      <c r="M60" s="88"/>
      <c r="N60" s="88"/>
      <c r="O60" s="88"/>
      <c r="P60" s="88"/>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row>
    <row r="61" spans="1:208" ht="12.75" customHeight="1">
      <c r="A61" s="85"/>
      <c r="B61" s="85"/>
      <c r="C61" s="128"/>
      <c r="D61" s="85"/>
      <c r="E61" s="88"/>
      <c r="F61" s="88"/>
      <c r="G61" s="85"/>
      <c r="H61" s="88"/>
      <c r="I61" s="88"/>
      <c r="J61" s="88"/>
      <c r="K61" s="88"/>
      <c r="L61" s="88"/>
      <c r="M61" s="88"/>
      <c r="N61" s="88"/>
      <c r="O61" s="88"/>
      <c r="P61" s="88"/>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row>
    <row r="62" spans="1:208" ht="12.75" customHeight="1">
      <c r="A62" s="85"/>
      <c r="B62" s="85"/>
      <c r="C62" s="128"/>
      <c r="D62" s="85"/>
      <c r="E62" s="88"/>
      <c r="F62" s="88"/>
      <c r="G62" s="85"/>
      <c r="H62" s="88"/>
      <c r="I62" s="88"/>
      <c r="J62" s="88"/>
      <c r="K62" s="88"/>
      <c r="L62" s="88"/>
      <c r="M62" s="88"/>
      <c r="N62" s="88"/>
      <c r="O62" s="88"/>
      <c r="P62" s="88"/>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row>
    <row r="63" spans="1:208" ht="12.75" customHeight="1">
      <c r="A63" s="85"/>
      <c r="B63" s="85"/>
      <c r="C63" s="128"/>
      <c r="D63" s="85"/>
      <c r="E63" s="88"/>
      <c r="F63" s="88"/>
      <c r="G63" s="85"/>
      <c r="H63" s="88"/>
      <c r="I63" s="88"/>
      <c r="J63" s="88"/>
      <c r="K63" s="88"/>
      <c r="L63" s="88"/>
      <c r="M63" s="88"/>
      <c r="N63" s="88"/>
      <c r="O63" s="88"/>
      <c r="P63" s="88"/>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row>
    <row r="64" spans="1:208" ht="12.75" customHeight="1">
      <c r="A64" s="85"/>
      <c r="B64" s="85"/>
      <c r="C64" s="128"/>
      <c r="D64" s="85"/>
      <c r="E64" s="88"/>
      <c r="F64" s="88"/>
      <c r="G64" s="85"/>
      <c r="H64" s="88"/>
      <c r="I64" s="88"/>
      <c r="J64" s="88"/>
      <c r="K64" s="88"/>
      <c r="L64" s="88"/>
      <c r="M64" s="88"/>
      <c r="N64" s="88"/>
      <c r="O64" s="88"/>
      <c r="P64" s="88"/>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row>
    <row r="65" spans="1:208" ht="12.75" customHeight="1">
      <c r="A65" s="85"/>
      <c r="B65" s="85"/>
      <c r="C65" s="128"/>
      <c r="D65" s="85"/>
      <c r="E65" s="88"/>
      <c r="F65" s="88"/>
      <c r="G65" s="85"/>
      <c r="H65" s="88"/>
      <c r="I65" s="88"/>
      <c r="J65" s="88"/>
      <c r="K65" s="88"/>
      <c r="L65" s="88"/>
      <c r="M65" s="88"/>
      <c r="N65" s="88"/>
      <c r="O65" s="88"/>
      <c r="P65" s="88"/>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row>
    <row r="66" spans="1:208" ht="12.75" customHeight="1">
      <c r="A66" s="85"/>
      <c r="B66" s="85"/>
      <c r="C66" s="128"/>
      <c r="D66" s="85"/>
      <c r="E66" s="88"/>
      <c r="F66" s="88"/>
      <c r="G66" s="85"/>
      <c r="H66" s="88"/>
      <c r="I66" s="88"/>
      <c r="J66" s="88"/>
      <c r="K66" s="88"/>
      <c r="L66" s="88"/>
      <c r="M66" s="88"/>
      <c r="N66" s="88"/>
      <c r="O66" s="88"/>
      <c r="P66" s="88"/>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row>
    <row r="67" spans="1:208" ht="12.75" customHeight="1">
      <c r="A67" s="85"/>
      <c r="B67" s="85"/>
      <c r="C67" s="128"/>
      <c r="D67" s="85"/>
      <c r="E67" s="88"/>
      <c r="F67" s="88"/>
      <c r="G67" s="85"/>
      <c r="H67" s="88"/>
      <c r="I67" s="88"/>
      <c r="J67" s="88"/>
      <c r="K67" s="88"/>
      <c r="L67" s="88"/>
      <c r="M67" s="88"/>
      <c r="N67" s="88"/>
      <c r="O67" s="88"/>
      <c r="P67" s="88"/>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row>
    <row r="68" spans="1:208" ht="12.75" customHeight="1">
      <c r="A68" s="85"/>
      <c r="B68" s="85"/>
      <c r="C68" s="128"/>
      <c r="D68" s="85"/>
      <c r="E68" s="88"/>
      <c r="F68" s="88"/>
      <c r="G68" s="85"/>
      <c r="H68" s="88"/>
      <c r="I68" s="88"/>
      <c r="J68" s="88"/>
      <c r="K68" s="88"/>
      <c r="L68" s="88"/>
      <c r="M68" s="88"/>
      <c r="N68" s="88"/>
      <c r="O68" s="88"/>
      <c r="P68" s="88"/>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row>
    <row r="69" spans="1:208" ht="12.75" customHeight="1">
      <c r="A69" s="85"/>
      <c r="B69" s="85"/>
      <c r="C69" s="128"/>
      <c r="D69" s="85"/>
      <c r="E69" s="88"/>
      <c r="F69" s="88"/>
      <c r="G69" s="85"/>
      <c r="H69" s="88"/>
      <c r="I69" s="88"/>
      <c r="J69" s="88"/>
      <c r="K69" s="88"/>
      <c r="L69" s="88"/>
      <c r="M69" s="88"/>
      <c r="N69" s="88"/>
      <c r="O69" s="88"/>
      <c r="P69" s="88"/>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row>
    <row r="70" spans="1:208" ht="12.75" customHeight="1">
      <c r="A70" s="85"/>
      <c r="B70" s="85"/>
      <c r="C70" s="128"/>
      <c r="D70" s="85"/>
      <c r="E70" s="88"/>
      <c r="F70" s="88"/>
      <c r="G70" s="85"/>
      <c r="H70" s="88"/>
      <c r="I70" s="88"/>
      <c r="J70" s="88"/>
      <c r="K70" s="88"/>
      <c r="L70" s="88"/>
      <c r="M70" s="88"/>
      <c r="N70" s="88"/>
      <c r="O70" s="88"/>
      <c r="P70" s="88"/>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row>
    <row r="71" spans="1:208" ht="12.75" customHeight="1">
      <c r="A71" s="85"/>
      <c r="B71" s="85"/>
      <c r="C71" s="128"/>
      <c r="D71" s="85"/>
      <c r="E71" s="88"/>
      <c r="F71" s="88"/>
      <c r="G71" s="85"/>
      <c r="H71" s="88"/>
      <c r="I71" s="88"/>
      <c r="J71" s="88"/>
      <c r="K71" s="88"/>
      <c r="L71" s="88"/>
      <c r="M71" s="88"/>
      <c r="N71" s="88"/>
      <c r="O71" s="88"/>
      <c r="P71" s="88"/>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row>
    <row r="72" spans="1:208" ht="12.75" customHeight="1">
      <c r="A72" s="85"/>
      <c r="B72" s="85"/>
      <c r="C72" s="128"/>
      <c r="D72" s="85"/>
      <c r="E72" s="88"/>
      <c r="F72" s="88"/>
      <c r="G72" s="85"/>
      <c r="H72" s="88"/>
      <c r="I72" s="88"/>
      <c r="J72" s="88"/>
      <c r="K72" s="88"/>
      <c r="L72" s="88"/>
      <c r="M72" s="88"/>
      <c r="N72" s="88"/>
      <c r="O72" s="88"/>
      <c r="P72" s="88"/>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row>
    <row r="73" spans="1:208" ht="12.75" customHeight="1">
      <c r="A73" s="85"/>
      <c r="B73" s="85"/>
      <c r="C73" s="128"/>
      <c r="D73" s="85"/>
      <c r="E73" s="88"/>
      <c r="F73" s="88"/>
      <c r="G73" s="85"/>
      <c r="H73" s="88"/>
      <c r="I73" s="88"/>
      <c r="J73" s="88"/>
      <c r="K73" s="88"/>
      <c r="L73" s="88"/>
      <c r="M73" s="88"/>
      <c r="N73" s="88"/>
      <c r="O73" s="88"/>
      <c r="P73" s="88"/>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row>
    <row r="74" spans="1:208" ht="12.75" customHeight="1">
      <c r="A74" s="85"/>
      <c r="B74" s="85"/>
      <c r="C74" s="128"/>
      <c r="D74" s="85"/>
      <c r="E74" s="88"/>
      <c r="F74" s="88"/>
      <c r="G74" s="85"/>
      <c r="H74" s="88"/>
      <c r="I74" s="88"/>
      <c r="J74" s="88"/>
      <c r="K74" s="88"/>
      <c r="L74" s="88"/>
      <c r="M74" s="88"/>
      <c r="N74" s="88"/>
      <c r="O74" s="88"/>
      <c r="P74" s="88"/>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row>
    <row r="75" spans="1:208" ht="12.75" customHeight="1">
      <c r="A75" s="85"/>
      <c r="B75" s="85"/>
      <c r="C75" s="85"/>
      <c r="D75" s="85"/>
      <c r="E75" s="85"/>
      <c r="F75" s="85"/>
      <c r="G75" s="85"/>
      <c r="H75" s="85"/>
      <c r="I75" s="85"/>
      <c r="J75" s="85"/>
      <c r="K75" s="85"/>
      <c r="L75" s="85"/>
      <c r="M75" s="85"/>
      <c r="N75" s="85"/>
      <c r="O75" s="85"/>
      <c r="P75" s="88"/>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row>
    <row r="76" spans="1:208" ht="12.75" customHeight="1">
      <c r="A76" s="88"/>
      <c r="B76" s="88"/>
      <c r="C76" s="138"/>
      <c r="D76" s="88"/>
      <c r="E76" s="162"/>
      <c r="F76" s="162"/>
      <c r="G76" s="88"/>
      <c r="H76" s="128"/>
      <c r="I76" s="128"/>
      <c r="J76" s="128"/>
      <c r="K76" s="128"/>
      <c r="L76" s="128"/>
      <c r="M76" s="128"/>
      <c r="N76" s="128"/>
      <c r="O76" s="128"/>
      <c r="P76" s="12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row>
  </sheetData>
  <sheetProtection/>
  <mergeCells count="19">
    <mergeCell ref="J30:L30"/>
    <mergeCell ref="K17:P17"/>
    <mergeCell ref="K18:P18"/>
    <mergeCell ref="K19:P19"/>
    <mergeCell ref="K20:P20"/>
    <mergeCell ref="J23:L23"/>
    <mergeCell ref="J11:N11"/>
    <mergeCell ref="J12:N12"/>
    <mergeCell ref="K16:P16"/>
    <mergeCell ref="J24:L24"/>
    <mergeCell ref="J25:L25"/>
    <mergeCell ref="J26:L26"/>
    <mergeCell ref="J4:N4"/>
    <mergeCell ref="O4:P4"/>
    <mergeCell ref="O5:P5"/>
    <mergeCell ref="J7:N7"/>
    <mergeCell ref="O7:P7"/>
    <mergeCell ref="J8:N8"/>
    <mergeCell ref="O8:P8"/>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M55"/>
  <sheetViews>
    <sheetView zoomScalePageLayoutView="0" workbookViewId="0" topLeftCell="B1">
      <selection activeCell="B4" sqref="A4:IV4"/>
    </sheetView>
  </sheetViews>
  <sheetFormatPr defaultColWidth="49.375" defaultRowHeight="15.75"/>
  <cols>
    <col min="1" max="1" width="8.625" style="0" customWidth="1"/>
    <col min="2" max="2" width="33.625" style="0" customWidth="1"/>
    <col min="3" max="3" width="17.875" style="0" customWidth="1"/>
    <col min="4" max="4" width="17.125" style="0" customWidth="1"/>
    <col min="5" max="5" width="11.50390625" style="0" customWidth="1"/>
    <col min="6" max="6" width="26.00390625" style="0" customWidth="1"/>
    <col min="7" max="7" width="49.625" style="0" customWidth="1"/>
  </cols>
  <sheetData>
    <row r="1" spans="2:9" ht="15">
      <c r="B1" s="367" t="s">
        <v>463</v>
      </c>
      <c r="C1" s="368"/>
      <c r="D1" s="368"/>
      <c r="E1" s="368"/>
      <c r="F1" s="368"/>
      <c r="G1" s="368"/>
      <c r="H1" s="369"/>
      <c r="I1" s="370"/>
    </row>
    <row r="2" spans="2:9" ht="15">
      <c r="B2" s="372" t="s">
        <v>464</v>
      </c>
      <c r="C2" s="362" t="s">
        <v>101</v>
      </c>
      <c r="D2" s="362" t="s">
        <v>70</v>
      </c>
      <c r="E2" s="362" t="s">
        <v>103</v>
      </c>
      <c r="F2" s="362" t="s">
        <v>129</v>
      </c>
      <c r="G2" s="356" t="s">
        <v>465</v>
      </c>
      <c r="H2" s="373" t="s">
        <v>106</v>
      </c>
      <c r="I2" s="374"/>
    </row>
    <row r="3" spans="2:9" ht="15">
      <c r="B3" s="375" t="s">
        <v>466</v>
      </c>
      <c r="C3" s="364" t="s">
        <v>467</v>
      </c>
      <c r="D3" s="360" t="s">
        <v>203</v>
      </c>
      <c r="E3" s="358" t="s">
        <v>468</v>
      </c>
      <c r="F3" s="360" t="s">
        <v>469</v>
      </c>
      <c r="G3" s="360" t="s">
        <v>470</v>
      </c>
      <c r="H3" s="386" t="s">
        <v>471</v>
      </c>
      <c r="I3" s="377"/>
    </row>
    <row r="4" spans="2:9" ht="15">
      <c r="B4" s="375" t="s">
        <v>472</v>
      </c>
      <c r="C4" s="364" t="s">
        <v>473</v>
      </c>
      <c r="D4" s="360" t="s">
        <v>203</v>
      </c>
      <c r="E4" s="358" t="s">
        <v>474</v>
      </c>
      <c r="F4" s="360" t="s">
        <v>182</v>
      </c>
      <c r="G4" s="360" t="s">
        <v>475</v>
      </c>
      <c r="H4" s="376" t="s">
        <v>476</v>
      </c>
      <c r="I4" s="377"/>
    </row>
    <row r="5" spans="2:9" ht="15">
      <c r="B5" s="375" t="s">
        <v>477</v>
      </c>
      <c r="C5" s="364" t="s">
        <v>478</v>
      </c>
      <c r="D5" s="360" t="s">
        <v>203</v>
      </c>
      <c r="E5" s="358" t="s">
        <v>187</v>
      </c>
      <c r="F5" s="360" t="s">
        <v>182</v>
      </c>
      <c r="G5" s="360" t="s">
        <v>479</v>
      </c>
      <c r="H5" s="376" t="s">
        <v>480</v>
      </c>
      <c r="I5" s="378"/>
    </row>
    <row r="6" spans="2:9" ht="15">
      <c r="B6" s="375" t="s">
        <v>481</v>
      </c>
      <c r="C6" s="364" t="s">
        <v>482</v>
      </c>
      <c r="D6" s="360" t="s">
        <v>203</v>
      </c>
      <c r="E6" s="358" t="s">
        <v>187</v>
      </c>
      <c r="F6" s="360" t="s">
        <v>182</v>
      </c>
      <c r="G6" s="360" t="s">
        <v>483</v>
      </c>
      <c r="H6" s="379" t="s">
        <v>484</v>
      </c>
      <c r="I6" s="380"/>
    </row>
    <row r="7" spans="2:9" ht="15">
      <c r="B7" s="375" t="s">
        <v>485</v>
      </c>
      <c r="C7" s="364" t="s">
        <v>486</v>
      </c>
      <c r="D7" s="360" t="s">
        <v>203</v>
      </c>
      <c r="E7" s="358" t="s">
        <v>187</v>
      </c>
      <c r="F7" s="360" t="s">
        <v>487</v>
      </c>
      <c r="G7" s="360" t="s">
        <v>488</v>
      </c>
      <c r="H7" s="376" t="s">
        <v>489</v>
      </c>
      <c r="I7" s="378"/>
    </row>
    <row r="8" spans="2:9" ht="15">
      <c r="B8" s="375" t="s">
        <v>490</v>
      </c>
      <c r="C8" s="364" t="s">
        <v>491</v>
      </c>
      <c r="D8" s="360" t="s">
        <v>203</v>
      </c>
      <c r="E8" s="358" t="s">
        <v>187</v>
      </c>
      <c r="F8" s="360" t="s">
        <v>182</v>
      </c>
      <c r="G8" s="360" t="s">
        <v>492</v>
      </c>
      <c r="H8" s="376" t="s">
        <v>493</v>
      </c>
      <c r="I8" s="378"/>
    </row>
    <row r="9" spans="2:9" ht="15">
      <c r="B9" s="375" t="s">
        <v>494</v>
      </c>
      <c r="C9" s="364" t="s">
        <v>495</v>
      </c>
      <c r="D9" s="360" t="s">
        <v>203</v>
      </c>
      <c r="E9" s="357" t="s">
        <v>187</v>
      </c>
      <c r="F9" s="360" t="s">
        <v>496</v>
      </c>
      <c r="G9" s="360" t="s">
        <v>497</v>
      </c>
      <c r="H9" s="376" t="s">
        <v>498</v>
      </c>
      <c r="I9" s="378"/>
    </row>
    <row r="10" spans="2:9" ht="15">
      <c r="B10" s="375" t="s">
        <v>499</v>
      </c>
      <c r="C10" s="364" t="s">
        <v>500</v>
      </c>
      <c r="D10" s="360" t="s">
        <v>203</v>
      </c>
      <c r="E10" s="357" t="s">
        <v>474</v>
      </c>
      <c r="F10" s="360" t="s">
        <v>501</v>
      </c>
      <c r="G10" s="360" t="s">
        <v>502</v>
      </c>
      <c r="H10" s="379" t="s">
        <v>503</v>
      </c>
      <c r="I10" s="380"/>
    </row>
    <row r="11" spans="2:9" ht="15.75" thickBot="1">
      <c r="B11" s="381" t="s">
        <v>504</v>
      </c>
      <c r="C11" s="363" t="s">
        <v>505</v>
      </c>
      <c r="D11" s="359" t="s">
        <v>203</v>
      </c>
      <c r="E11" s="359" t="s">
        <v>474</v>
      </c>
      <c r="F11" s="359" t="s">
        <v>501</v>
      </c>
      <c r="G11" s="355" t="s">
        <v>506</v>
      </c>
      <c r="H11" s="382" t="s">
        <v>507</v>
      </c>
      <c r="I11" s="383"/>
    </row>
    <row r="12" spans="2:10" ht="15">
      <c r="B12" s="371"/>
      <c r="C12" s="384"/>
      <c r="D12" s="371"/>
      <c r="E12" s="371"/>
      <c r="F12" s="371"/>
      <c r="G12" s="371"/>
      <c r="H12" s="371"/>
      <c r="I12" s="371"/>
      <c r="J12" s="371"/>
    </row>
    <row r="13" spans="2:10" ht="15">
      <c r="B13" s="345" t="s">
        <v>508</v>
      </c>
      <c r="C13" s="473" t="s">
        <v>509</v>
      </c>
      <c r="D13" s="474"/>
      <c r="E13" s="474"/>
      <c r="F13" s="474"/>
      <c r="G13" s="474"/>
      <c r="H13" s="474"/>
      <c r="I13" s="474"/>
      <c r="J13" s="371"/>
    </row>
    <row r="14" spans="2:10" s="346" customFormat="1" ht="69.75" customHeight="1">
      <c r="B14" s="365" t="s">
        <v>467</v>
      </c>
      <c r="C14" s="475" t="s">
        <v>549</v>
      </c>
      <c r="D14" s="476"/>
      <c r="E14" s="476"/>
      <c r="F14" s="476"/>
      <c r="G14" s="476"/>
      <c r="H14" s="476"/>
      <c r="I14" s="476"/>
      <c r="J14" s="347"/>
    </row>
    <row r="15" spans="2:10" ht="15">
      <c r="B15" s="364" t="s">
        <v>473</v>
      </c>
      <c r="C15" s="467" t="s">
        <v>510</v>
      </c>
      <c r="D15" s="468"/>
      <c r="E15" s="468"/>
      <c r="F15" s="468"/>
      <c r="G15" s="468"/>
      <c r="H15" s="468"/>
      <c r="I15" s="468"/>
      <c r="J15" s="371"/>
    </row>
    <row r="16" spans="2:10" ht="15">
      <c r="B16" s="364" t="s">
        <v>478</v>
      </c>
      <c r="C16" s="477" t="s">
        <v>511</v>
      </c>
      <c r="D16" s="478"/>
      <c r="E16" s="478"/>
      <c r="F16" s="478"/>
      <c r="G16" s="478"/>
      <c r="H16" s="478"/>
      <c r="I16" s="478"/>
      <c r="J16" s="371"/>
    </row>
    <row r="17" spans="2:13" ht="69.75" customHeight="1">
      <c r="B17" s="365" t="s">
        <v>482</v>
      </c>
      <c r="C17" s="479" t="s">
        <v>550</v>
      </c>
      <c r="D17" s="480"/>
      <c r="E17" s="480"/>
      <c r="F17" s="480"/>
      <c r="G17" s="480"/>
      <c r="H17" s="480"/>
      <c r="I17" s="480"/>
      <c r="J17" s="371"/>
      <c r="K17" s="371"/>
      <c r="L17" s="371"/>
      <c r="M17" s="371"/>
    </row>
    <row r="18" spans="2:13" ht="15">
      <c r="B18" s="364" t="s">
        <v>486</v>
      </c>
      <c r="C18" s="467" t="s">
        <v>512</v>
      </c>
      <c r="D18" s="468"/>
      <c r="E18" s="468"/>
      <c r="F18" s="468"/>
      <c r="G18" s="468"/>
      <c r="H18" s="468"/>
      <c r="I18" s="468"/>
      <c r="J18" s="371"/>
      <c r="K18" s="371"/>
      <c r="L18" s="371"/>
      <c r="M18" s="371"/>
    </row>
    <row r="19" spans="2:13" ht="52.5" customHeight="1">
      <c r="B19" s="365" t="s">
        <v>491</v>
      </c>
      <c r="C19" s="465" t="s">
        <v>551</v>
      </c>
      <c r="D19" s="466"/>
      <c r="E19" s="466"/>
      <c r="F19" s="466"/>
      <c r="G19" s="466"/>
      <c r="H19" s="466"/>
      <c r="I19" s="466"/>
      <c r="J19" s="371"/>
      <c r="K19" s="371"/>
      <c r="L19" s="371"/>
      <c r="M19" s="371"/>
    </row>
    <row r="20" spans="2:13" ht="15">
      <c r="B20" s="364" t="s">
        <v>495</v>
      </c>
      <c r="C20" s="467" t="s">
        <v>513</v>
      </c>
      <c r="D20" s="468"/>
      <c r="E20" s="468"/>
      <c r="F20" s="468"/>
      <c r="G20" s="468"/>
      <c r="H20" s="468"/>
      <c r="I20" s="468"/>
      <c r="J20" s="371"/>
      <c r="K20" s="371"/>
      <c r="L20" s="371"/>
      <c r="M20" s="371"/>
    </row>
    <row r="21" spans="2:13" ht="15">
      <c r="B21" s="364" t="s">
        <v>500</v>
      </c>
      <c r="C21" s="469" t="s">
        <v>514</v>
      </c>
      <c r="D21" s="470"/>
      <c r="E21" s="470"/>
      <c r="F21" s="470"/>
      <c r="G21" s="470"/>
      <c r="H21" s="470"/>
      <c r="I21" s="470"/>
      <c r="J21" s="384"/>
      <c r="K21" s="384"/>
      <c r="L21" s="384"/>
      <c r="M21" s="371"/>
    </row>
    <row r="22" spans="2:13" ht="15.75" thickBot="1">
      <c r="B22" s="363" t="s">
        <v>505</v>
      </c>
      <c r="C22" s="471" t="s">
        <v>515</v>
      </c>
      <c r="D22" s="472"/>
      <c r="E22" s="472"/>
      <c r="F22" s="472"/>
      <c r="G22" s="472"/>
      <c r="H22" s="472"/>
      <c r="I22" s="472"/>
      <c r="J22" s="384"/>
      <c r="K22" s="384"/>
      <c r="L22" s="384"/>
      <c r="M22" s="384"/>
    </row>
    <row r="23" spans="2:13" ht="15.75" thickBot="1">
      <c r="B23" s="366"/>
      <c r="C23" s="366"/>
      <c r="D23" s="366"/>
      <c r="E23" s="366"/>
      <c r="F23" s="366"/>
      <c r="G23" s="366"/>
      <c r="H23" s="366"/>
      <c r="I23" s="385"/>
      <c r="J23" s="366"/>
      <c r="K23" s="366"/>
      <c r="L23" s="366"/>
      <c r="M23" s="366"/>
    </row>
    <row r="24" spans="2:13" ht="15.75" thickBot="1">
      <c r="B24" s="344" t="s">
        <v>516</v>
      </c>
      <c r="C24" s="343"/>
      <c r="D24" s="342" t="s">
        <v>517</v>
      </c>
      <c r="E24" s="343"/>
      <c r="F24" s="343"/>
      <c r="G24" s="343"/>
      <c r="H24" s="343"/>
      <c r="I24" s="385"/>
      <c r="J24" s="366"/>
      <c r="K24" s="366"/>
      <c r="L24" s="366"/>
      <c r="M24" s="366"/>
    </row>
    <row r="25" spans="2:13" ht="15">
      <c r="B25" s="354" t="s">
        <v>518</v>
      </c>
      <c r="C25" s="388">
        <v>1</v>
      </c>
      <c r="D25" s="361" t="s">
        <v>519</v>
      </c>
      <c r="E25" s="387"/>
      <c r="F25" s="387"/>
      <c r="G25" s="387"/>
      <c r="H25" s="387"/>
      <c r="K25" s="366"/>
      <c r="L25" s="366"/>
      <c r="M25" s="366"/>
    </row>
    <row r="26" spans="2:13" s="82" customFormat="1" ht="15" customHeight="1">
      <c r="B26" s="353"/>
      <c r="C26" s="388">
        <v>2</v>
      </c>
      <c r="D26" s="361" t="s">
        <v>520</v>
      </c>
      <c r="E26" s="361"/>
      <c r="F26" s="361"/>
      <c r="G26" s="361"/>
      <c r="H26" s="361"/>
      <c r="I26"/>
      <c r="J26" s="391"/>
      <c r="K26" s="391"/>
      <c r="L26" s="391"/>
      <c r="M26" s="391"/>
    </row>
    <row r="27" spans="2:13" ht="15" customHeight="1">
      <c r="B27" s="353"/>
      <c r="C27" s="388">
        <v>3</v>
      </c>
      <c r="D27" s="464" t="s">
        <v>521</v>
      </c>
      <c r="E27" s="464"/>
      <c r="F27" s="464"/>
      <c r="G27" s="464"/>
      <c r="H27" s="464"/>
      <c r="K27" s="366"/>
      <c r="L27" s="366"/>
      <c r="M27" s="366"/>
    </row>
    <row r="28" spans="2:13" ht="15">
      <c r="B28" s="353"/>
      <c r="C28" s="349"/>
      <c r="D28" s="387"/>
      <c r="E28" s="387"/>
      <c r="F28" s="387"/>
      <c r="G28" s="387"/>
      <c r="H28" s="387"/>
      <c r="K28" s="366"/>
      <c r="L28" s="366"/>
      <c r="M28" s="366"/>
    </row>
    <row r="29" spans="2:13" ht="15">
      <c r="B29" s="352" t="s">
        <v>522</v>
      </c>
      <c r="C29" s="349">
        <v>1</v>
      </c>
      <c r="D29" s="463" t="s">
        <v>523</v>
      </c>
      <c r="E29" s="463"/>
      <c r="F29" s="463"/>
      <c r="G29" s="463"/>
      <c r="H29" s="463"/>
      <c r="K29" s="366"/>
      <c r="L29" s="366"/>
      <c r="M29" s="366"/>
    </row>
    <row r="30" spans="2:13" ht="15">
      <c r="B30" s="352"/>
      <c r="C30" s="349">
        <v>2</v>
      </c>
      <c r="D30" s="463" t="s">
        <v>524</v>
      </c>
      <c r="E30" s="463"/>
      <c r="F30" s="463"/>
      <c r="G30" s="463"/>
      <c r="H30" s="463"/>
      <c r="K30" s="366"/>
      <c r="L30" s="366"/>
      <c r="M30" s="366"/>
    </row>
    <row r="31" spans="2:13" ht="15">
      <c r="B31" s="352"/>
      <c r="C31" s="361" t="s">
        <v>525</v>
      </c>
      <c r="D31" s="463" t="s">
        <v>526</v>
      </c>
      <c r="E31" s="463"/>
      <c r="F31" s="463"/>
      <c r="G31" s="463"/>
      <c r="H31" s="463"/>
      <c r="K31" s="366"/>
      <c r="L31" s="366"/>
      <c r="M31" s="366"/>
    </row>
    <row r="32" spans="2:13" ht="15">
      <c r="B32" s="352"/>
      <c r="C32" s="349"/>
      <c r="D32" s="387"/>
      <c r="E32" s="387"/>
      <c r="F32" s="387"/>
      <c r="G32" s="387"/>
      <c r="H32" s="387"/>
      <c r="K32" s="366"/>
      <c r="L32" s="366"/>
      <c r="M32" s="366"/>
    </row>
    <row r="33" spans="2:8" ht="15">
      <c r="B33" s="352" t="s">
        <v>527</v>
      </c>
      <c r="C33" s="349">
        <v>1</v>
      </c>
      <c r="D33" s="361" t="s">
        <v>528</v>
      </c>
      <c r="E33" s="388"/>
      <c r="F33" s="388"/>
      <c r="G33" s="388"/>
      <c r="H33" s="388"/>
    </row>
    <row r="34" spans="2:8" ht="15">
      <c r="B34" s="352"/>
      <c r="C34" s="349">
        <v>2</v>
      </c>
      <c r="D34" s="361" t="s">
        <v>529</v>
      </c>
      <c r="E34" s="388"/>
      <c r="F34" s="388"/>
      <c r="G34" s="388"/>
      <c r="H34" s="388"/>
    </row>
    <row r="35" spans="2:8" ht="15" customHeight="1">
      <c r="B35" s="352"/>
      <c r="C35" s="388">
        <v>3</v>
      </c>
      <c r="D35" s="464" t="s">
        <v>530</v>
      </c>
      <c r="E35" s="464"/>
      <c r="F35" s="464"/>
      <c r="G35" s="464"/>
      <c r="H35" s="464"/>
    </row>
    <row r="36" spans="2:8" ht="15">
      <c r="B36" s="352"/>
      <c r="C36" s="349"/>
      <c r="D36" s="389"/>
      <c r="E36" s="387"/>
      <c r="F36" s="387"/>
      <c r="G36" s="387"/>
      <c r="H36" s="387"/>
    </row>
    <row r="37" spans="2:8" ht="15" customHeight="1">
      <c r="B37" s="352" t="s">
        <v>531</v>
      </c>
      <c r="C37" s="388">
        <v>1</v>
      </c>
      <c r="D37" s="464" t="s">
        <v>532</v>
      </c>
      <c r="E37" s="464"/>
      <c r="F37" s="464"/>
      <c r="G37" s="464"/>
      <c r="H37" s="464"/>
    </row>
    <row r="38" spans="2:8" ht="15" customHeight="1">
      <c r="B38" s="352"/>
      <c r="C38" s="388">
        <v>2</v>
      </c>
      <c r="D38" s="464" t="s">
        <v>533</v>
      </c>
      <c r="E38" s="464"/>
      <c r="F38" s="464"/>
      <c r="G38" s="464"/>
      <c r="H38" s="464"/>
    </row>
    <row r="39" spans="2:8" ht="15">
      <c r="B39" s="352"/>
      <c r="C39" s="349"/>
      <c r="D39" s="387"/>
      <c r="E39" s="387"/>
      <c r="F39" s="387"/>
      <c r="G39" s="387"/>
      <c r="H39" s="387"/>
    </row>
    <row r="40" spans="2:8" ht="15">
      <c r="B40" s="352" t="s">
        <v>534</v>
      </c>
      <c r="C40" s="349">
        <v>1</v>
      </c>
      <c r="D40" s="463" t="s">
        <v>535</v>
      </c>
      <c r="E40" s="463"/>
      <c r="F40" s="463"/>
      <c r="G40" s="463"/>
      <c r="H40" s="463"/>
    </row>
    <row r="41" spans="2:8" ht="15">
      <c r="B41" s="352"/>
      <c r="C41" s="349">
        <v>2</v>
      </c>
      <c r="D41" s="361" t="s">
        <v>536</v>
      </c>
      <c r="E41" s="388"/>
      <c r="F41" s="388"/>
      <c r="G41" s="388"/>
      <c r="H41" s="388"/>
    </row>
    <row r="42" spans="2:8" ht="15">
      <c r="B42" s="352"/>
      <c r="C42" s="349"/>
      <c r="D42" s="387"/>
      <c r="E42" s="387"/>
      <c r="F42" s="387"/>
      <c r="G42" s="387"/>
      <c r="H42" s="387"/>
    </row>
    <row r="43" spans="2:8" ht="15" customHeight="1">
      <c r="B43" s="352" t="s">
        <v>537</v>
      </c>
      <c r="C43" s="388">
        <v>1</v>
      </c>
      <c r="D43" s="464" t="s">
        <v>538</v>
      </c>
      <c r="E43" s="464"/>
      <c r="F43" s="464"/>
      <c r="G43" s="464"/>
      <c r="H43" s="464"/>
    </row>
    <row r="44" spans="2:8" ht="15" customHeight="1">
      <c r="B44" s="352"/>
      <c r="C44" s="388">
        <v>2</v>
      </c>
      <c r="D44" s="464" t="s">
        <v>539</v>
      </c>
      <c r="E44" s="464"/>
      <c r="F44" s="464"/>
      <c r="G44" s="464"/>
      <c r="H44" s="464"/>
    </row>
    <row r="45" spans="2:8" ht="15">
      <c r="B45" s="352"/>
      <c r="C45" s="349"/>
      <c r="D45" s="387"/>
      <c r="E45" s="387"/>
      <c r="F45" s="387"/>
      <c r="G45" s="387"/>
      <c r="H45" s="387"/>
    </row>
    <row r="46" spans="2:8" ht="15" customHeight="1">
      <c r="B46" s="352" t="s">
        <v>540</v>
      </c>
      <c r="C46" s="388">
        <v>1</v>
      </c>
      <c r="D46" s="464" t="s">
        <v>541</v>
      </c>
      <c r="E46" s="464"/>
      <c r="F46" s="464"/>
      <c r="G46" s="464"/>
      <c r="H46" s="387"/>
    </row>
    <row r="47" spans="2:8" ht="15" customHeight="1">
      <c r="B47" s="352"/>
      <c r="C47" s="388">
        <v>2</v>
      </c>
      <c r="D47" s="464" t="s">
        <v>542</v>
      </c>
      <c r="E47" s="464"/>
      <c r="F47" s="464"/>
      <c r="G47" s="464"/>
      <c r="H47" s="387"/>
    </row>
    <row r="48" spans="2:8" ht="15">
      <c r="B48" s="352"/>
      <c r="C48" s="349"/>
      <c r="D48" s="387"/>
      <c r="E48" s="387"/>
      <c r="F48" s="387"/>
      <c r="G48" s="387"/>
      <c r="H48" s="387"/>
    </row>
    <row r="49" spans="2:8" ht="15">
      <c r="B49" s="352" t="s">
        <v>543</v>
      </c>
      <c r="C49" s="349">
        <v>1</v>
      </c>
      <c r="D49" s="389" t="s">
        <v>544</v>
      </c>
      <c r="E49" s="387"/>
      <c r="F49" s="387"/>
      <c r="G49" s="387"/>
      <c r="H49" s="387"/>
    </row>
    <row r="50" spans="2:8" ht="15">
      <c r="B50" s="351"/>
      <c r="C50" s="349">
        <v>2</v>
      </c>
      <c r="D50" s="389" t="s">
        <v>545</v>
      </c>
      <c r="E50" s="387"/>
      <c r="F50" s="387"/>
      <c r="G50" s="387"/>
      <c r="H50" s="387"/>
    </row>
    <row r="51" spans="2:8" ht="15">
      <c r="B51" s="351"/>
      <c r="C51" s="349"/>
      <c r="D51" s="387"/>
      <c r="E51" s="387"/>
      <c r="F51" s="387"/>
      <c r="G51" s="387"/>
      <c r="H51" s="387"/>
    </row>
    <row r="52" spans="2:8" ht="15">
      <c r="B52" s="352" t="s">
        <v>546</v>
      </c>
      <c r="C52" s="349">
        <v>1</v>
      </c>
      <c r="D52" s="389" t="s">
        <v>547</v>
      </c>
      <c r="E52" s="387"/>
      <c r="F52" s="387"/>
      <c r="G52" s="387"/>
      <c r="H52" s="387"/>
    </row>
    <row r="53" spans="2:8" ht="15">
      <c r="B53" s="350"/>
      <c r="C53" s="349">
        <v>2</v>
      </c>
      <c r="D53" s="389" t="s">
        <v>548</v>
      </c>
      <c r="E53" s="387"/>
      <c r="F53" s="387"/>
      <c r="G53" s="387"/>
      <c r="H53" s="387"/>
    </row>
    <row r="54" spans="2:8" ht="15">
      <c r="B54" s="350"/>
      <c r="C54" s="349"/>
      <c r="D54" s="387"/>
      <c r="E54" s="387"/>
      <c r="F54" s="387"/>
      <c r="G54" s="387"/>
      <c r="H54" s="387"/>
    </row>
    <row r="55" spans="2:9" ht="15.75" thickBot="1">
      <c r="B55" s="350"/>
      <c r="C55" s="348"/>
      <c r="D55" s="390"/>
      <c r="E55" s="390"/>
      <c r="F55" s="390"/>
      <c r="G55" s="390"/>
      <c r="H55" s="390"/>
      <c r="I55" s="385"/>
    </row>
  </sheetData>
  <sheetProtection/>
  <mergeCells count="22">
    <mergeCell ref="C18:I18"/>
    <mergeCell ref="C13:I13"/>
    <mergeCell ref="C14:I14"/>
    <mergeCell ref="C15:I15"/>
    <mergeCell ref="C16:I16"/>
    <mergeCell ref="C17:I17"/>
    <mergeCell ref="D27:H27"/>
    <mergeCell ref="D29:H29"/>
    <mergeCell ref="D30:H30"/>
    <mergeCell ref="D35:H35"/>
    <mergeCell ref="C19:I19"/>
    <mergeCell ref="C20:I20"/>
    <mergeCell ref="C21:I21"/>
    <mergeCell ref="C22:I22"/>
    <mergeCell ref="D40:H40"/>
    <mergeCell ref="D43:H43"/>
    <mergeCell ref="D44:H44"/>
    <mergeCell ref="D46:G46"/>
    <mergeCell ref="D47:G47"/>
    <mergeCell ref="D31:H31"/>
    <mergeCell ref="D37:H37"/>
    <mergeCell ref="D38:H38"/>
  </mergeCells>
  <hyperlinks>
    <hyperlink ref="C16" r:id="rId1" display="https://www.google.com/url?sa=t&amp;rct=j&amp;q=&amp;esrc=s&amp;source=web&amp;cd=2&amp;ved=2ahUKEwiX6M_H-73hAhWQfFAKHcHUC7oQFjABegQIARAC&amp;url=https%3A%2F%2Fatletiekacademie.rfxweb.nl%2Fdefault.aspx%3Fpageid%3D862&amp;usg=AOvVaw0HOuvfTNFB0ZmApZ3Vl6hI"/>
    <hyperlink ref="C15" r:id="rId2" display="https://sportbrein.com/blog/dual-task "/>
    <hyperlink ref="C19" r:id="rId3" display="https://docplayer.nl/10143693-Motorisch-leren-in-het-schaatsen-toepassing-van-inzichten.html "/>
    <hyperlink ref="C20" r:id="rId4" display="http://www.sport-gericht.nl/site-sport-gericht.nl/assets/files/1147/sg2_beek.pdf "/>
    <hyperlink ref="C21" r:id="rId5" display="https://www.nemokennislink.nl/publicaties/zien-is-voelen/ "/>
    <hyperlink ref="C22" r:id="rId6" display="https://www.kvlo.nl/mysite/modules/MDIA0100/2389_lo_7_2016_definitief.pdf "/>
    <hyperlink ref="C13" r:id="rId7" display="http://www.sport-gericht.nl/site-sport-gericht.nl/assets/files/1295/bundel_motorisch_leren_beek.pdf"/>
    <hyperlink ref="C14" r:id="rId8" display="http://www.topskating.nl/class/krachttraining-voor-schaatsers/"/>
  </hyperlinks>
  <printOptions/>
  <pageMargins left="0.7" right="0.7" top="0.75" bottom="0.75" header="0.3" footer="0.3"/>
  <pageSetup horizontalDpi="600" verticalDpi="600" orientation="portrait" r:id="rId9"/>
</worksheet>
</file>

<file path=xl/worksheets/sheet4.xml><?xml version="1.0" encoding="utf-8"?>
<worksheet xmlns="http://schemas.openxmlformats.org/spreadsheetml/2006/main" xmlns:r="http://schemas.openxmlformats.org/officeDocument/2006/relationships">
  <dimension ref="A1:T281"/>
  <sheetViews>
    <sheetView zoomScalePageLayoutView="0" workbookViewId="0" topLeftCell="A1">
      <selection activeCell="C9" sqref="C9"/>
    </sheetView>
  </sheetViews>
  <sheetFormatPr defaultColWidth="10.00390625" defaultRowHeight="15.75"/>
  <cols>
    <col min="1" max="1" width="7.375" style="219" customWidth="1"/>
    <col min="2" max="2" width="12.375" style="265" customWidth="1"/>
    <col min="3" max="3" width="6.50390625" style="219" customWidth="1"/>
    <col min="4" max="4" width="10.00390625" style="219" customWidth="1"/>
    <col min="5" max="5" width="5.625" style="219" customWidth="1"/>
    <col min="6" max="6" width="40.125" style="219" customWidth="1"/>
    <col min="7" max="7" width="11.125" style="268" customWidth="1"/>
    <col min="8" max="8" width="34.00390625" style="219" customWidth="1"/>
    <col min="9" max="9" width="0.12890625" style="219" hidden="1" customWidth="1"/>
    <col min="10" max="10" width="8.00390625" style="219" hidden="1" customWidth="1"/>
    <col min="11" max="12" width="0.12890625" style="219" hidden="1" customWidth="1"/>
    <col min="13" max="13" width="8.00390625" style="219" hidden="1" customWidth="1"/>
    <col min="14" max="14" width="0.12890625" style="219" hidden="1" customWidth="1"/>
    <col min="15" max="18" width="8.00390625" style="219" hidden="1" customWidth="1"/>
    <col min="19" max="19" width="5.50390625" style="219" customWidth="1"/>
    <col min="20" max="20" width="8.00390625" style="219" hidden="1" customWidth="1"/>
    <col min="21" max="16384" width="10.00390625" style="219" customWidth="1"/>
  </cols>
  <sheetData>
    <row r="1" spans="1:10" ht="15.75">
      <c r="A1" s="290" t="s">
        <v>455</v>
      </c>
      <c r="B1" s="291"/>
      <c r="C1" s="290"/>
      <c r="D1" s="290"/>
      <c r="E1" s="290"/>
      <c r="F1" s="290"/>
      <c r="G1" s="292" t="s">
        <v>456</v>
      </c>
      <c r="H1" s="290"/>
      <c r="I1" s="290"/>
      <c r="J1" s="290"/>
    </row>
    <row r="2" spans="1:10" ht="15.75">
      <c r="A2" s="290"/>
      <c r="B2" s="291"/>
      <c r="C2" s="290" t="s">
        <v>457</v>
      </c>
      <c r="D2" s="290"/>
      <c r="E2" s="290"/>
      <c r="F2" s="290"/>
      <c r="G2" s="290"/>
      <c r="H2" s="290"/>
      <c r="I2" s="290"/>
      <c r="J2" s="290"/>
    </row>
    <row r="3" spans="1:20" ht="12" customHeight="1">
      <c r="A3" s="214" t="s">
        <v>230</v>
      </c>
      <c r="B3" s="215"/>
      <c r="C3" s="216" t="s">
        <v>231</v>
      </c>
      <c r="D3" s="217" t="s">
        <v>232</v>
      </c>
      <c r="E3" s="218" t="s">
        <v>233</v>
      </c>
      <c r="F3" s="218" t="s">
        <v>234</v>
      </c>
      <c r="G3" s="214" t="s">
        <v>235</v>
      </c>
      <c r="H3" s="214" t="s">
        <v>236</v>
      </c>
      <c r="I3" s="214"/>
      <c r="J3" s="214"/>
      <c r="K3" s="214"/>
      <c r="L3" s="214"/>
      <c r="M3" s="214"/>
      <c r="N3" s="214"/>
      <c r="O3" s="214"/>
      <c r="P3" s="214"/>
      <c r="Q3" s="214"/>
      <c r="R3" s="214"/>
      <c r="S3" s="214" t="s">
        <v>237</v>
      </c>
      <c r="T3" s="214"/>
    </row>
    <row r="4" spans="1:20" ht="12" customHeight="1">
      <c r="A4" s="220"/>
      <c r="B4" s="221"/>
      <c r="C4" s="222"/>
      <c r="D4" s="223"/>
      <c r="E4" s="224"/>
      <c r="F4" s="220"/>
      <c r="G4" s="220"/>
      <c r="H4" s="225"/>
      <c r="I4" s="220"/>
      <c r="J4" s="220"/>
      <c r="K4" s="220"/>
      <c r="L4" s="220"/>
      <c r="M4" s="220"/>
      <c r="N4" s="220"/>
      <c r="O4" s="220"/>
      <c r="P4" s="220"/>
      <c r="Q4" s="220"/>
      <c r="R4" s="220"/>
      <c r="S4" s="226"/>
      <c r="T4" s="220"/>
    </row>
    <row r="5" spans="1:20" ht="15">
      <c r="A5" s="227"/>
      <c r="B5" s="228"/>
      <c r="C5" s="227" t="s">
        <v>238</v>
      </c>
      <c r="D5" s="229">
        <v>42272</v>
      </c>
      <c r="E5" s="230" t="s">
        <v>239</v>
      </c>
      <c r="F5" s="231" t="s">
        <v>240</v>
      </c>
      <c r="G5" s="232"/>
      <c r="H5" s="233"/>
      <c r="I5" s="227"/>
      <c r="J5" s="227"/>
      <c r="K5" s="227"/>
      <c r="L5" s="227"/>
      <c r="M5" s="227"/>
      <c r="N5" s="227"/>
      <c r="O5" s="227"/>
      <c r="P5" s="227"/>
      <c r="Q5" s="227"/>
      <c r="R5" s="227"/>
      <c r="S5" s="227"/>
      <c r="T5" s="227"/>
    </row>
    <row r="6" spans="1:20" ht="15">
      <c r="A6" s="227"/>
      <c r="B6" s="228"/>
      <c r="C6" s="227" t="s">
        <v>238</v>
      </c>
      <c r="D6" s="229">
        <v>42272</v>
      </c>
      <c r="E6" s="230" t="s">
        <v>116</v>
      </c>
      <c r="F6" s="231" t="s">
        <v>241</v>
      </c>
      <c r="G6" s="232"/>
      <c r="H6" s="233"/>
      <c r="I6" s="227" t="s">
        <v>242</v>
      </c>
      <c r="J6" s="227"/>
      <c r="K6" s="227"/>
      <c r="L6" s="227"/>
      <c r="M6" s="227"/>
      <c r="N6" s="227"/>
      <c r="O6" s="227"/>
      <c r="P6" s="227"/>
      <c r="Q6" s="227"/>
      <c r="R6" s="227"/>
      <c r="S6" s="227"/>
      <c r="T6" s="227"/>
    </row>
    <row r="7" spans="1:20" ht="15">
      <c r="A7" s="227"/>
      <c r="B7" s="228"/>
      <c r="C7" s="227" t="s">
        <v>243</v>
      </c>
      <c r="D7" s="229">
        <v>42273</v>
      </c>
      <c r="E7" s="230" t="s">
        <v>116</v>
      </c>
      <c r="F7" s="231" t="s">
        <v>241</v>
      </c>
      <c r="G7" s="232"/>
      <c r="H7" s="233"/>
      <c r="I7" s="227" t="s">
        <v>242</v>
      </c>
      <c r="J7" s="227"/>
      <c r="K7" s="227"/>
      <c r="L7" s="227"/>
      <c r="M7" s="227"/>
      <c r="N7" s="227"/>
      <c r="O7" s="227"/>
      <c r="P7" s="227"/>
      <c r="Q7" s="227"/>
      <c r="R7" s="227"/>
      <c r="S7" s="227"/>
      <c r="T7" s="227"/>
    </row>
    <row r="8" spans="1:20" ht="15">
      <c r="A8" s="227"/>
      <c r="B8" s="228"/>
      <c r="C8" s="227" t="s">
        <v>244</v>
      </c>
      <c r="D8" s="229">
        <v>42274</v>
      </c>
      <c r="E8" s="230" t="s">
        <v>116</v>
      </c>
      <c r="F8" s="231" t="s">
        <v>241</v>
      </c>
      <c r="G8" s="232"/>
      <c r="H8" s="233"/>
      <c r="I8" s="227" t="s">
        <v>242</v>
      </c>
      <c r="J8" s="227"/>
      <c r="K8" s="227"/>
      <c r="L8" s="227"/>
      <c r="M8" s="227"/>
      <c r="N8" s="227"/>
      <c r="O8" s="227"/>
      <c r="P8" s="227"/>
      <c r="Q8" s="227"/>
      <c r="R8" s="227"/>
      <c r="S8" s="227"/>
      <c r="T8" s="227"/>
    </row>
    <row r="9" spans="1:20" ht="15">
      <c r="A9" s="234" t="s">
        <v>245</v>
      </c>
      <c r="B9" s="235">
        <f ca="1">IF(AND(LEFT(CELL("format",C9),1)="D",NOT(ISBLANK(C9))),C9,"")</f>
        <v>42280</v>
      </c>
      <c r="C9" s="236">
        <v>42280</v>
      </c>
      <c r="D9" s="237" t="s">
        <v>246</v>
      </c>
      <c r="E9" s="238" t="s">
        <v>114</v>
      </c>
      <c r="F9" s="18" t="s">
        <v>247</v>
      </c>
      <c r="G9" s="17"/>
      <c r="H9" s="227"/>
      <c r="I9" s="234"/>
      <c r="J9" s="234"/>
      <c r="K9" s="234"/>
      <c r="L9" s="234"/>
      <c r="M9" s="234"/>
      <c r="N9" s="234"/>
      <c r="O9" s="234"/>
      <c r="P9" s="234"/>
      <c r="Q9" s="234"/>
      <c r="R9" s="234"/>
      <c r="S9" s="239"/>
      <c r="T9" s="234"/>
    </row>
    <row r="10" spans="1:20" ht="15">
      <c r="A10" s="234" t="s">
        <v>248</v>
      </c>
      <c r="B10" s="235">
        <f aca="true" ca="1" t="shared" si="0" ref="B10:B73">IF(AND(LEFT(CELL("format",C10),1)="D",NOT(ISBLANK(C10))),C10,"")</f>
        <v>42281</v>
      </c>
      <c r="C10" s="236">
        <v>42281</v>
      </c>
      <c r="D10" s="237" t="s">
        <v>249</v>
      </c>
      <c r="E10" s="238" t="s">
        <v>114</v>
      </c>
      <c r="F10" s="18" t="s">
        <v>250</v>
      </c>
      <c r="G10" s="17"/>
      <c r="H10" s="227"/>
      <c r="I10" s="234"/>
      <c r="J10" s="234"/>
      <c r="K10" s="234"/>
      <c r="L10" s="234"/>
      <c r="M10" s="234"/>
      <c r="N10" s="234"/>
      <c r="O10" s="234"/>
      <c r="P10" s="234"/>
      <c r="Q10" s="234"/>
      <c r="R10" s="234"/>
      <c r="S10" s="239"/>
      <c r="T10" s="234"/>
    </row>
    <row r="11" spans="1:20" ht="15">
      <c r="A11" s="234"/>
      <c r="B11" s="235">
        <f ca="1" t="shared" si="0"/>
      </c>
      <c r="C11" s="236"/>
      <c r="D11" s="237" t="s">
        <v>251</v>
      </c>
      <c r="E11" s="238" t="s">
        <v>114</v>
      </c>
      <c r="F11" s="18" t="s">
        <v>252</v>
      </c>
      <c r="G11" s="17"/>
      <c r="H11" s="227"/>
      <c r="I11" s="234"/>
      <c r="J11" s="234"/>
      <c r="K11" s="234"/>
      <c r="L11" s="234"/>
      <c r="M11" s="234"/>
      <c r="N11" s="234"/>
      <c r="O11" s="234"/>
      <c r="P11" s="234"/>
      <c r="Q11" s="234"/>
      <c r="R11" s="234"/>
      <c r="S11" s="239"/>
      <c r="T11" s="234"/>
    </row>
    <row r="12" spans="1:20" ht="15">
      <c r="A12" s="234" t="s">
        <v>253</v>
      </c>
      <c r="B12" s="235">
        <f ca="1" t="shared" si="0"/>
        <v>42281</v>
      </c>
      <c r="C12" s="236">
        <v>42281</v>
      </c>
      <c r="D12" s="237" t="s">
        <v>254</v>
      </c>
      <c r="E12" s="238" t="s">
        <v>114</v>
      </c>
      <c r="F12" s="18" t="s">
        <v>255</v>
      </c>
      <c r="G12" s="240" t="s">
        <v>256</v>
      </c>
      <c r="H12" s="227" t="s">
        <v>257</v>
      </c>
      <c r="I12" s="234"/>
      <c r="J12" s="234"/>
      <c r="K12" s="234"/>
      <c r="L12" s="234"/>
      <c r="M12" s="234"/>
      <c r="N12" s="234"/>
      <c r="O12" s="234"/>
      <c r="P12" s="234"/>
      <c r="Q12" s="234"/>
      <c r="R12" s="234"/>
      <c r="S12" s="239"/>
      <c r="T12" s="234"/>
    </row>
    <row r="13" spans="1:20" ht="15">
      <c r="A13" s="234" t="s">
        <v>253</v>
      </c>
      <c r="B13" s="235">
        <f ca="1" t="shared" si="0"/>
        <v>42281</v>
      </c>
      <c r="C13" s="236">
        <v>42281</v>
      </c>
      <c r="D13" s="237" t="s">
        <v>258</v>
      </c>
      <c r="E13" s="238" t="s">
        <v>114</v>
      </c>
      <c r="F13" s="18" t="s">
        <v>247</v>
      </c>
      <c r="G13" s="17"/>
      <c r="H13" s="227"/>
      <c r="I13" s="234"/>
      <c r="J13" s="234"/>
      <c r="K13" s="234"/>
      <c r="L13" s="234"/>
      <c r="M13" s="234"/>
      <c r="N13" s="234"/>
      <c r="O13" s="234"/>
      <c r="P13" s="234"/>
      <c r="Q13" s="234"/>
      <c r="R13" s="234"/>
      <c r="S13" s="239"/>
      <c r="T13" s="234"/>
    </row>
    <row r="14" spans="1:20" ht="15">
      <c r="A14" s="234" t="s">
        <v>259</v>
      </c>
      <c r="B14" s="235">
        <f ca="1" t="shared" si="0"/>
        <v>42281</v>
      </c>
      <c r="C14" s="236">
        <v>42281</v>
      </c>
      <c r="D14" s="237" t="s">
        <v>260</v>
      </c>
      <c r="E14" s="238" t="s">
        <v>114</v>
      </c>
      <c r="F14" s="241" t="s">
        <v>261</v>
      </c>
      <c r="G14" s="16"/>
      <c r="H14" s="227"/>
      <c r="I14" s="234"/>
      <c r="J14" s="234"/>
      <c r="K14" s="234"/>
      <c r="L14" s="234"/>
      <c r="M14" s="234"/>
      <c r="N14" s="234"/>
      <c r="O14" s="234"/>
      <c r="P14" s="234"/>
      <c r="Q14" s="234"/>
      <c r="R14" s="234"/>
      <c r="S14" s="239"/>
      <c r="T14" s="234"/>
    </row>
    <row r="15" spans="1:20" ht="15">
      <c r="A15" s="234" t="s">
        <v>262</v>
      </c>
      <c r="B15" s="235">
        <f ca="1" t="shared" si="0"/>
        <v>42283</v>
      </c>
      <c r="C15" s="236">
        <v>42283</v>
      </c>
      <c r="D15" s="237" t="s">
        <v>263</v>
      </c>
      <c r="E15" s="238" t="s">
        <v>114</v>
      </c>
      <c r="F15" s="18" t="s">
        <v>252</v>
      </c>
      <c r="G15" s="17"/>
      <c r="H15" s="227"/>
      <c r="I15" s="234"/>
      <c r="J15" s="234"/>
      <c r="K15" s="234"/>
      <c r="L15" s="234"/>
      <c r="M15" s="234"/>
      <c r="N15" s="234"/>
      <c r="O15" s="234"/>
      <c r="P15" s="234"/>
      <c r="Q15" s="234"/>
      <c r="R15" s="234"/>
      <c r="S15" s="239"/>
      <c r="T15" s="234"/>
    </row>
    <row r="16" spans="1:20" ht="15">
      <c r="A16" s="234" t="s">
        <v>245</v>
      </c>
      <c r="B16" s="235">
        <f ca="1" t="shared" si="0"/>
        <v>42287</v>
      </c>
      <c r="C16" s="236">
        <v>42287</v>
      </c>
      <c r="D16" s="237" t="s">
        <v>246</v>
      </c>
      <c r="E16" s="238" t="s">
        <v>114</v>
      </c>
      <c r="F16" s="242" t="s">
        <v>264</v>
      </c>
      <c r="G16" s="243"/>
      <c r="H16" s="227"/>
      <c r="I16" s="234"/>
      <c r="J16" s="234"/>
      <c r="K16" s="234"/>
      <c r="L16" s="234"/>
      <c r="M16" s="234"/>
      <c r="N16" s="234"/>
      <c r="O16" s="234"/>
      <c r="P16" s="234"/>
      <c r="Q16" s="234"/>
      <c r="R16" s="234"/>
      <c r="S16" s="239"/>
      <c r="T16" s="234"/>
    </row>
    <row r="17" spans="1:20" ht="15">
      <c r="A17" s="234" t="s">
        <v>265</v>
      </c>
      <c r="B17" s="235">
        <f ca="1" t="shared" si="0"/>
        <v>42288</v>
      </c>
      <c r="C17" s="236">
        <v>42288</v>
      </c>
      <c r="D17" s="237" t="s">
        <v>266</v>
      </c>
      <c r="E17" s="238" t="s">
        <v>114</v>
      </c>
      <c r="F17" s="244" t="s">
        <v>267</v>
      </c>
      <c r="G17" s="245"/>
      <c r="H17" s="227" t="s">
        <v>268</v>
      </c>
      <c r="I17" s="234"/>
      <c r="J17" s="234"/>
      <c r="K17" s="234"/>
      <c r="L17" s="234"/>
      <c r="M17" s="234"/>
      <c r="N17" s="234"/>
      <c r="O17" s="234"/>
      <c r="P17" s="234"/>
      <c r="Q17" s="234"/>
      <c r="R17" s="234"/>
      <c r="S17" s="239"/>
      <c r="T17" s="234"/>
    </row>
    <row r="18" spans="1:20" ht="15">
      <c r="A18" s="234" t="s">
        <v>269</v>
      </c>
      <c r="B18" s="235" t="str">
        <f ca="1" t="shared" si="0"/>
        <v>       </v>
      </c>
      <c r="C18" s="236" t="s">
        <v>270</v>
      </c>
      <c r="D18" s="237" t="s">
        <v>271</v>
      </c>
      <c r="E18" s="238"/>
      <c r="F18" s="244" t="s">
        <v>272</v>
      </c>
      <c r="G18" s="245"/>
      <c r="H18" s="227"/>
      <c r="I18" s="234"/>
      <c r="J18" s="234"/>
      <c r="K18" s="234"/>
      <c r="L18" s="234"/>
      <c r="M18" s="234"/>
      <c r="N18" s="234"/>
      <c r="O18" s="234"/>
      <c r="P18" s="234"/>
      <c r="Q18" s="234"/>
      <c r="R18" s="234"/>
      <c r="S18" s="239"/>
      <c r="T18" s="234"/>
    </row>
    <row r="19" spans="1:20" ht="15">
      <c r="A19" s="234" t="s">
        <v>259</v>
      </c>
      <c r="B19" s="235">
        <f ca="1" t="shared" si="0"/>
        <v>42288</v>
      </c>
      <c r="C19" s="236">
        <v>42288</v>
      </c>
      <c r="D19" s="237" t="s">
        <v>273</v>
      </c>
      <c r="E19" s="238" t="s">
        <v>114</v>
      </c>
      <c r="F19" s="234" t="s">
        <v>274</v>
      </c>
      <c r="G19" s="16"/>
      <c r="H19" s="242"/>
      <c r="I19" s="242"/>
      <c r="J19" s="242"/>
      <c r="K19" s="234"/>
      <c r="L19" s="234"/>
      <c r="M19" s="234"/>
      <c r="N19" s="234"/>
      <c r="O19" s="234"/>
      <c r="P19" s="234"/>
      <c r="Q19" s="234"/>
      <c r="R19" s="234"/>
      <c r="S19" s="239"/>
      <c r="T19" s="234"/>
    </row>
    <row r="20" spans="1:20" ht="15">
      <c r="A20" s="234"/>
      <c r="B20" s="235">
        <f ca="1" t="shared" si="0"/>
      </c>
      <c r="C20" s="236"/>
      <c r="D20" s="237"/>
      <c r="E20" s="238"/>
      <c r="F20" s="242" t="s">
        <v>275</v>
      </c>
      <c r="G20" s="243"/>
      <c r="H20" s="227"/>
      <c r="I20" s="234"/>
      <c r="J20" s="234"/>
      <c r="K20" s="234"/>
      <c r="L20" s="234"/>
      <c r="M20" s="234"/>
      <c r="N20" s="234"/>
      <c r="O20" s="234"/>
      <c r="P20" s="234"/>
      <c r="Q20" s="234"/>
      <c r="R20" s="234"/>
      <c r="S20" s="239"/>
      <c r="T20" s="234"/>
    </row>
    <row r="21" spans="1:20" ht="15">
      <c r="A21" s="234" t="s">
        <v>259</v>
      </c>
      <c r="B21" s="235">
        <f ca="1" t="shared" si="0"/>
        <v>42288</v>
      </c>
      <c r="C21" s="236">
        <v>42288</v>
      </c>
      <c r="D21" s="237" t="s">
        <v>260</v>
      </c>
      <c r="E21" s="238" t="s">
        <v>114</v>
      </c>
      <c r="F21" s="241" t="s">
        <v>261</v>
      </c>
      <c r="G21" s="16"/>
      <c r="H21" s="227"/>
      <c r="I21" s="234"/>
      <c r="J21" s="234"/>
      <c r="K21" s="234"/>
      <c r="L21" s="234"/>
      <c r="M21" s="234"/>
      <c r="N21" s="234"/>
      <c r="O21" s="234"/>
      <c r="P21" s="234"/>
      <c r="Q21" s="234"/>
      <c r="R21" s="234"/>
      <c r="S21" s="239"/>
      <c r="T21" s="234"/>
    </row>
    <row r="22" spans="1:20" ht="15">
      <c r="A22" s="234" t="s">
        <v>262</v>
      </c>
      <c r="B22" s="235">
        <f ca="1" t="shared" si="0"/>
        <v>42290</v>
      </c>
      <c r="C22" s="236">
        <v>42290</v>
      </c>
      <c r="D22" s="237" t="s">
        <v>276</v>
      </c>
      <c r="E22" s="238" t="s">
        <v>114</v>
      </c>
      <c r="F22" s="242" t="s">
        <v>277</v>
      </c>
      <c r="G22" s="243"/>
      <c r="H22" s="227"/>
      <c r="I22" s="234"/>
      <c r="J22" s="234"/>
      <c r="K22" s="234"/>
      <c r="L22" s="234"/>
      <c r="M22" s="234"/>
      <c r="N22" s="234"/>
      <c r="O22" s="234"/>
      <c r="P22" s="234"/>
      <c r="Q22" s="234"/>
      <c r="R22" s="234"/>
      <c r="S22" s="239"/>
      <c r="T22" s="234"/>
    </row>
    <row r="23" spans="1:20" ht="15">
      <c r="A23" s="227"/>
      <c r="B23" s="235">
        <f ca="1" t="shared" si="0"/>
      </c>
      <c r="C23" s="227" t="s">
        <v>243</v>
      </c>
      <c r="D23" s="229">
        <v>42294</v>
      </c>
      <c r="E23" s="230" t="s">
        <v>278</v>
      </c>
      <c r="F23" s="246" t="s">
        <v>279</v>
      </c>
      <c r="G23" s="247"/>
      <c r="H23" s="233"/>
      <c r="I23" s="227" t="s">
        <v>242</v>
      </c>
      <c r="J23" s="227"/>
      <c r="K23" s="227"/>
      <c r="L23" s="227"/>
      <c r="M23" s="227"/>
      <c r="N23" s="227"/>
      <c r="O23" s="227"/>
      <c r="P23" s="227"/>
      <c r="Q23" s="227"/>
      <c r="R23" s="227"/>
      <c r="S23" s="227"/>
      <c r="T23" s="227"/>
    </row>
    <row r="24" spans="1:20" ht="15">
      <c r="A24" s="234" t="s">
        <v>245</v>
      </c>
      <c r="B24" s="235">
        <f ca="1" t="shared" si="0"/>
        <v>42294</v>
      </c>
      <c r="C24" s="236">
        <v>42294</v>
      </c>
      <c r="D24" s="237" t="s">
        <v>246</v>
      </c>
      <c r="E24" s="238" t="s">
        <v>114</v>
      </c>
      <c r="F24" s="242" t="s">
        <v>264</v>
      </c>
      <c r="G24" s="243"/>
      <c r="H24" s="227"/>
      <c r="I24" s="234"/>
      <c r="J24" s="234"/>
      <c r="K24" s="234"/>
      <c r="L24" s="234"/>
      <c r="M24" s="234"/>
      <c r="N24" s="234"/>
      <c r="O24" s="234"/>
      <c r="P24" s="234"/>
      <c r="Q24" s="234"/>
      <c r="R24" s="234"/>
      <c r="S24" s="239"/>
      <c r="T24" s="234"/>
    </row>
    <row r="25" spans="1:20" ht="15">
      <c r="A25" s="227"/>
      <c r="B25" s="235">
        <f ca="1" t="shared" si="0"/>
      </c>
      <c r="C25" s="227" t="s">
        <v>244</v>
      </c>
      <c r="D25" s="229">
        <v>42295</v>
      </c>
      <c r="E25" s="230" t="s">
        <v>278</v>
      </c>
      <c r="F25" s="246" t="s">
        <v>279</v>
      </c>
      <c r="G25" s="247"/>
      <c r="H25" s="233"/>
      <c r="I25" s="227" t="s">
        <v>242</v>
      </c>
      <c r="J25" s="227"/>
      <c r="K25" s="227"/>
      <c r="L25" s="227"/>
      <c r="M25" s="227"/>
      <c r="N25" s="227"/>
      <c r="O25" s="227"/>
      <c r="P25" s="227"/>
      <c r="Q25" s="227"/>
      <c r="R25" s="227"/>
      <c r="S25" s="227"/>
      <c r="T25" s="227"/>
    </row>
    <row r="26" spans="1:20" ht="15">
      <c r="A26" s="234" t="s">
        <v>265</v>
      </c>
      <c r="B26" s="235">
        <f ca="1" t="shared" si="0"/>
        <v>42295</v>
      </c>
      <c r="C26" s="236">
        <v>42295</v>
      </c>
      <c r="D26" s="237" t="s">
        <v>266</v>
      </c>
      <c r="E26" s="238" t="s">
        <v>114</v>
      </c>
      <c r="F26" s="244" t="s">
        <v>267</v>
      </c>
      <c r="G26" s="245"/>
      <c r="H26" s="227" t="s">
        <v>268</v>
      </c>
      <c r="I26" s="234"/>
      <c r="J26" s="234"/>
      <c r="K26" s="234"/>
      <c r="L26" s="234"/>
      <c r="M26" s="234"/>
      <c r="N26" s="234"/>
      <c r="O26" s="234"/>
      <c r="P26" s="234"/>
      <c r="Q26" s="234"/>
      <c r="R26" s="234"/>
      <c r="S26" s="239"/>
      <c r="T26" s="234"/>
    </row>
    <row r="27" spans="1:20" ht="15">
      <c r="A27" s="234" t="s">
        <v>269</v>
      </c>
      <c r="B27" s="235" t="str">
        <f ca="1" t="shared" si="0"/>
        <v>       </v>
      </c>
      <c r="C27" s="236" t="s">
        <v>270</v>
      </c>
      <c r="D27" s="237" t="s">
        <v>271</v>
      </c>
      <c r="E27" s="238"/>
      <c r="F27" s="244" t="s">
        <v>272</v>
      </c>
      <c r="G27" s="245"/>
      <c r="H27" s="227"/>
      <c r="I27" s="234"/>
      <c r="J27" s="234"/>
      <c r="K27" s="234"/>
      <c r="L27" s="234"/>
      <c r="M27" s="234"/>
      <c r="N27" s="234"/>
      <c r="O27" s="234"/>
      <c r="P27" s="234"/>
      <c r="Q27" s="234"/>
      <c r="R27" s="234"/>
      <c r="S27" s="239"/>
      <c r="T27" s="234"/>
    </row>
    <row r="28" spans="1:20" ht="15">
      <c r="A28" s="234" t="s">
        <v>259</v>
      </c>
      <c r="B28" s="235">
        <f ca="1" t="shared" si="0"/>
        <v>42295</v>
      </c>
      <c r="C28" s="236">
        <v>42295</v>
      </c>
      <c r="D28" s="237" t="s">
        <v>273</v>
      </c>
      <c r="E28" s="238" t="s">
        <v>114</v>
      </c>
      <c r="F28" s="234" t="s">
        <v>274</v>
      </c>
      <c r="G28" s="16"/>
      <c r="H28" s="242"/>
      <c r="I28" s="242"/>
      <c r="J28" s="242"/>
      <c r="K28" s="234"/>
      <c r="L28" s="234"/>
      <c r="M28" s="234"/>
      <c r="N28" s="234"/>
      <c r="O28" s="234"/>
      <c r="P28" s="234"/>
      <c r="Q28" s="234"/>
      <c r="R28" s="234"/>
      <c r="S28" s="239"/>
      <c r="T28" s="234"/>
    </row>
    <row r="29" spans="1:20" ht="15">
      <c r="A29" s="234"/>
      <c r="B29" s="235">
        <f ca="1" t="shared" si="0"/>
      </c>
      <c r="C29" s="236"/>
      <c r="D29" s="237"/>
      <c r="E29" s="238"/>
      <c r="F29" s="242" t="s">
        <v>275</v>
      </c>
      <c r="G29" s="243"/>
      <c r="H29" s="227"/>
      <c r="I29" s="234"/>
      <c r="J29" s="234"/>
      <c r="K29" s="234"/>
      <c r="L29" s="234"/>
      <c r="M29" s="234"/>
      <c r="N29" s="234"/>
      <c r="O29" s="234"/>
      <c r="P29" s="234"/>
      <c r="Q29" s="234"/>
      <c r="R29" s="234"/>
      <c r="S29" s="239"/>
      <c r="T29" s="234"/>
    </row>
    <row r="30" spans="1:20" ht="15">
      <c r="A30" s="234" t="s">
        <v>259</v>
      </c>
      <c r="B30" s="235">
        <f ca="1" t="shared" si="0"/>
        <v>42295</v>
      </c>
      <c r="C30" s="236">
        <v>42295</v>
      </c>
      <c r="D30" s="237" t="s">
        <v>260</v>
      </c>
      <c r="E30" s="238" t="s">
        <v>114</v>
      </c>
      <c r="F30" s="241" t="s">
        <v>261</v>
      </c>
      <c r="G30" s="16"/>
      <c r="H30" s="227"/>
      <c r="I30" s="234"/>
      <c r="J30" s="234"/>
      <c r="K30" s="234"/>
      <c r="L30" s="234"/>
      <c r="M30" s="234"/>
      <c r="N30" s="234"/>
      <c r="O30" s="234"/>
      <c r="P30" s="234"/>
      <c r="Q30" s="234"/>
      <c r="R30" s="234"/>
      <c r="S30" s="239"/>
      <c r="T30" s="234"/>
    </row>
    <row r="31" spans="1:20" ht="15">
      <c r="A31" s="234" t="s">
        <v>262</v>
      </c>
      <c r="B31" s="235">
        <f ca="1" t="shared" si="0"/>
        <v>42297</v>
      </c>
      <c r="C31" s="236">
        <v>42297</v>
      </c>
      <c r="D31" s="237" t="s">
        <v>276</v>
      </c>
      <c r="E31" s="238" t="s">
        <v>114</v>
      </c>
      <c r="F31" s="242" t="s">
        <v>280</v>
      </c>
      <c r="G31" s="243"/>
      <c r="H31" s="227"/>
      <c r="I31" s="234"/>
      <c r="J31" s="234"/>
      <c r="K31" s="234"/>
      <c r="L31" s="234"/>
      <c r="M31" s="234"/>
      <c r="N31" s="234"/>
      <c r="O31" s="234"/>
      <c r="P31" s="234"/>
      <c r="Q31" s="234"/>
      <c r="R31" s="234"/>
      <c r="S31" s="239"/>
      <c r="T31" s="234"/>
    </row>
    <row r="32" spans="1:20" ht="15">
      <c r="A32" s="227"/>
      <c r="B32" s="235">
        <f ca="1" t="shared" si="0"/>
      </c>
      <c r="C32" s="227" t="s">
        <v>281</v>
      </c>
      <c r="D32" s="229">
        <v>42299</v>
      </c>
      <c r="E32" s="230" t="s">
        <v>282</v>
      </c>
      <c r="F32" s="246" t="s">
        <v>283</v>
      </c>
      <c r="G32" s="247"/>
      <c r="H32" s="233"/>
      <c r="I32" s="227"/>
      <c r="J32" s="227"/>
      <c r="K32" s="227"/>
      <c r="L32" s="227"/>
      <c r="M32" s="227"/>
      <c r="N32" s="227"/>
      <c r="O32" s="227"/>
      <c r="P32" s="227"/>
      <c r="Q32" s="227"/>
      <c r="R32" s="227"/>
      <c r="S32" s="227"/>
      <c r="T32" s="227"/>
    </row>
    <row r="33" spans="1:20" ht="15">
      <c r="A33" s="234" t="s">
        <v>245</v>
      </c>
      <c r="B33" s="235">
        <f ca="1" t="shared" si="0"/>
        <v>42301</v>
      </c>
      <c r="C33" s="236">
        <v>42301</v>
      </c>
      <c r="D33" s="237" t="s">
        <v>246</v>
      </c>
      <c r="E33" s="238" t="s">
        <v>114</v>
      </c>
      <c r="F33" s="242" t="s">
        <v>264</v>
      </c>
      <c r="G33" s="243"/>
      <c r="H33" s="227"/>
      <c r="I33" s="234"/>
      <c r="J33" s="234"/>
      <c r="K33" s="234"/>
      <c r="L33" s="234"/>
      <c r="M33" s="234"/>
      <c r="N33" s="234"/>
      <c r="O33" s="234"/>
      <c r="P33" s="234"/>
      <c r="Q33" s="234"/>
      <c r="R33" s="234"/>
      <c r="S33" s="239"/>
      <c r="T33" s="234"/>
    </row>
    <row r="34" spans="1:20" ht="15">
      <c r="A34" s="234" t="s">
        <v>265</v>
      </c>
      <c r="B34" s="235">
        <f ca="1" t="shared" si="0"/>
        <v>42302</v>
      </c>
      <c r="C34" s="236">
        <v>42302</v>
      </c>
      <c r="D34" s="237" t="s">
        <v>266</v>
      </c>
      <c r="E34" s="238" t="s">
        <v>114</v>
      </c>
      <c r="F34" s="244" t="s">
        <v>267</v>
      </c>
      <c r="G34" s="245"/>
      <c r="H34" s="227" t="s">
        <v>268</v>
      </c>
      <c r="I34" s="234"/>
      <c r="J34" s="234"/>
      <c r="K34" s="234"/>
      <c r="L34" s="234"/>
      <c r="M34" s="234"/>
      <c r="N34" s="234"/>
      <c r="O34" s="234"/>
      <c r="P34" s="234"/>
      <c r="Q34" s="234"/>
      <c r="R34" s="234"/>
      <c r="S34" s="239"/>
      <c r="T34" s="234"/>
    </row>
    <row r="35" spans="1:20" ht="15">
      <c r="A35" s="234" t="s">
        <v>269</v>
      </c>
      <c r="B35" s="235" t="str">
        <f ca="1" t="shared" si="0"/>
        <v>       </v>
      </c>
      <c r="C35" s="236" t="s">
        <v>270</v>
      </c>
      <c r="D35" s="237" t="s">
        <v>271</v>
      </c>
      <c r="E35" s="238"/>
      <c r="F35" s="244" t="s">
        <v>272</v>
      </c>
      <c r="G35" s="245"/>
      <c r="H35" s="227"/>
      <c r="I35" s="234"/>
      <c r="J35" s="234"/>
      <c r="K35" s="234"/>
      <c r="L35" s="234"/>
      <c r="M35" s="234"/>
      <c r="N35" s="234"/>
      <c r="O35" s="234"/>
      <c r="P35" s="234"/>
      <c r="Q35" s="234"/>
      <c r="R35" s="234"/>
      <c r="S35" s="239"/>
      <c r="T35" s="234"/>
    </row>
    <row r="36" spans="1:20" ht="15">
      <c r="A36" s="234" t="s">
        <v>259</v>
      </c>
      <c r="B36" s="235">
        <f ca="1" t="shared" si="0"/>
        <v>42302</v>
      </c>
      <c r="C36" s="236">
        <v>42302</v>
      </c>
      <c r="D36" s="237" t="s">
        <v>273</v>
      </c>
      <c r="E36" s="238" t="s">
        <v>114</v>
      </c>
      <c r="F36" s="234" t="s">
        <v>274</v>
      </c>
      <c r="G36" s="16"/>
      <c r="H36" s="242"/>
      <c r="I36" s="242"/>
      <c r="J36" s="242"/>
      <c r="K36" s="234"/>
      <c r="L36" s="234"/>
      <c r="M36" s="234"/>
      <c r="N36" s="234"/>
      <c r="O36" s="234"/>
      <c r="P36" s="234"/>
      <c r="Q36" s="234"/>
      <c r="R36" s="234"/>
      <c r="S36" s="239"/>
      <c r="T36" s="234"/>
    </row>
    <row r="37" spans="1:20" ht="15">
      <c r="A37" s="234"/>
      <c r="B37" s="235">
        <f ca="1" t="shared" si="0"/>
      </c>
      <c r="C37" s="236"/>
      <c r="D37" s="237"/>
      <c r="E37" s="238"/>
      <c r="F37" s="242" t="s">
        <v>275</v>
      </c>
      <c r="G37" s="243"/>
      <c r="H37" s="227"/>
      <c r="I37" s="234"/>
      <c r="J37" s="234"/>
      <c r="K37" s="234"/>
      <c r="L37" s="234"/>
      <c r="M37" s="234"/>
      <c r="N37" s="234"/>
      <c r="O37" s="234"/>
      <c r="P37" s="234"/>
      <c r="Q37" s="234"/>
      <c r="R37" s="234"/>
      <c r="S37" s="239"/>
      <c r="T37" s="234"/>
    </row>
    <row r="38" spans="1:20" ht="15">
      <c r="A38" s="234" t="s">
        <v>259</v>
      </c>
      <c r="B38" s="235">
        <f ca="1" t="shared" si="0"/>
        <v>42302</v>
      </c>
      <c r="C38" s="236">
        <v>42302</v>
      </c>
      <c r="D38" s="237" t="s">
        <v>260</v>
      </c>
      <c r="E38" s="238" t="s">
        <v>114</v>
      </c>
      <c r="F38" s="241" t="s">
        <v>284</v>
      </c>
      <c r="G38" s="16"/>
      <c r="H38" s="227"/>
      <c r="I38" s="234"/>
      <c r="J38" s="234"/>
      <c r="K38" s="234"/>
      <c r="L38" s="234"/>
      <c r="M38" s="234"/>
      <c r="N38" s="234"/>
      <c r="O38" s="234"/>
      <c r="P38" s="234"/>
      <c r="Q38" s="234"/>
      <c r="R38" s="234"/>
      <c r="S38" s="239"/>
      <c r="T38" s="234"/>
    </row>
    <row r="39" spans="1:20" ht="15">
      <c r="A39" s="234" t="s">
        <v>262</v>
      </c>
      <c r="B39" s="235">
        <f ca="1" t="shared" si="0"/>
        <v>42304</v>
      </c>
      <c r="C39" s="236">
        <v>42304</v>
      </c>
      <c r="D39" s="237" t="s">
        <v>276</v>
      </c>
      <c r="E39" s="238" t="s">
        <v>114</v>
      </c>
      <c r="F39" s="242" t="s">
        <v>285</v>
      </c>
      <c r="G39" s="243"/>
      <c r="H39" s="227"/>
      <c r="I39" s="234"/>
      <c r="J39" s="234"/>
      <c r="K39" s="234"/>
      <c r="L39" s="234"/>
      <c r="M39" s="234"/>
      <c r="N39" s="234"/>
      <c r="O39" s="234"/>
      <c r="P39" s="234"/>
      <c r="Q39" s="234"/>
      <c r="R39" s="234"/>
      <c r="S39" s="239"/>
      <c r="T39" s="234"/>
    </row>
    <row r="40" spans="1:20" ht="15">
      <c r="A40" s="227"/>
      <c r="B40" s="235">
        <f ca="1" t="shared" si="0"/>
      </c>
      <c r="C40" s="227" t="s">
        <v>238</v>
      </c>
      <c r="D40" s="229">
        <v>42307</v>
      </c>
      <c r="E40" s="230" t="s">
        <v>286</v>
      </c>
      <c r="F40" s="231" t="s">
        <v>287</v>
      </c>
      <c r="G40" s="232"/>
      <c r="H40" s="233" t="s">
        <v>288</v>
      </c>
      <c r="I40" s="227"/>
      <c r="J40" s="227"/>
      <c r="K40" s="227"/>
      <c r="L40" s="227"/>
      <c r="M40" s="227"/>
      <c r="N40" s="227"/>
      <c r="O40" s="227"/>
      <c r="P40" s="227"/>
      <c r="Q40" s="227"/>
      <c r="R40" s="227"/>
      <c r="S40" s="227"/>
      <c r="T40" s="227"/>
    </row>
    <row r="41" spans="1:20" ht="15">
      <c r="A41" s="227"/>
      <c r="B41" s="235">
        <f ca="1" t="shared" si="0"/>
      </c>
      <c r="C41" s="227" t="s">
        <v>289</v>
      </c>
      <c r="D41" s="229">
        <v>42308</v>
      </c>
      <c r="E41" s="230" t="s">
        <v>286</v>
      </c>
      <c r="F41" s="231" t="s">
        <v>287</v>
      </c>
      <c r="G41" s="232"/>
      <c r="H41" s="233" t="s">
        <v>288</v>
      </c>
      <c r="I41" s="227"/>
      <c r="J41" s="227"/>
      <c r="K41" s="227"/>
      <c r="L41" s="227"/>
      <c r="M41" s="227"/>
      <c r="N41" s="227"/>
      <c r="O41" s="227"/>
      <c r="P41" s="227"/>
      <c r="Q41" s="227"/>
      <c r="R41" s="227"/>
      <c r="S41" s="227"/>
      <c r="T41" s="227"/>
    </row>
    <row r="42" spans="1:20" ht="15">
      <c r="A42" s="234" t="s">
        <v>245</v>
      </c>
      <c r="B42" s="235">
        <f ca="1" t="shared" si="0"/>
        <v>42308</v>
      </c>
      <c r="C42" s="236">
        <v>42308</v>
      </c>
      <c r="D42" s="237" t="s">
        <v>290</v>
      </c>
      <c r="E42" s="238" t="s">
        <v>114</v>
      </c>
      <c r="F42" s="18" t="s">
        <v>291</v>
      </c>
      <c r="G42" s="17"/>
      <c r="H42" s="227" t="s">
        <v>292</v>
      </c>
      <c r="I42" s="234"/>
      <c r="J42" s="234"/>
      <c r="K42" s="234"/>
      <c r="L42" s="234"/>
      <c r="M42" s="234"/>
      <c r="N42" s="234"/>
      <c r="O42" s="234"/>
      <c r="P42" s="234"/>
      <c r="Q42" s="234"/>
      <c r="R42" s="234"/>
      <c r="S42" s="239"/>
      <c r="T42" s="234"/>
    </row>
    <row r="43" spans="1:20" ht="15">
      <c r="A43" s="227"/>
      <c r="B43" s="235">
        <f ca="1" t="shared" si="0"/>
      </c>
      <c r="C43" s="227" t="s">
        <v>293</v>
      </c>
      <c r="D43" s="229">
        <v>42309</v>
      </c>
      <c r="E43" s="230" t="s">
        <v>286</v>
      </c>
      <c r="F43" s="231" t="s">
        <v>294</v>
      </c>
      <c r="G43" s="232"/>
      <c r="H43" s="233"/>
      <c r="I43" s="227"/>
      <c r="J43" s="227"/>
      <c r="K43" s="227"/>
      <c r="L43" s="227"/>
      <c r="M43" s="227"/>
      <c r="N43" s="227"/>
      <c r="O43" s="227"/>
      <c r="P43" s="227"/>
      <c r="Q43" s="227"/>
      <c r="R43" s="227"/>
      <c r="S43" s="227"/>
      <c r="T43" s="227"/>
    </row>
    <row r="44" spans="1:20" ht="15">
      <c r="A44" s="234" t="s">
        <v>265</v>
      </c>
      <c r="B44" s="235">
        <f ca="1" t="shared" si="0"/>
        <v>42309</v>
      </c>
      <c r="C44" s="236">
        <v>42309</v>
      </c>
      <c r="D44" s="237" t="s">
        <v>266</v>
      </c>
      <c r="E44" s="238" t="s">
        <v>114</v>
      </c>
      <c r="F44" s="244" t="s">
        <v>267</v>
      </c>
      <c r="G44" s="245"/>
      <c r="H44" s="227" t="s">
        <v>268</v>
      </c>
      <c r="I44" s="234"/>
      <c r="J44" s="234"/>
      <c r="K44" s="234"/>
      <c r="L44" s="234"/>
      <c r="M44" s="234"/>
      <c r="N44" s="234"/>
      <c r="O44" s="234"/>
      <c r="P44" s="234"/>
      <c r="Q44" s="234"/>
      <c r="R44" s="234"/>
      <c r="S44" s="239"/>
      <c r="T44" s="234"/>
    </row>
    <row r="45" spans="1:20" ht="15">
      <c r="A45" s="234" t="s">
        <v>269</v>
      </c>
      <c r="B45" s="235" t="str">
        <f ca="1" t="shared" si="0"/>
        <v>       </v>
      </c>
      <c r="C45" s="236" t="s">
        <v>270</v>
      </c>
      <c r="D45" s="237" t="s">
        <v>271</v>
      </c>
      <c r="E45" s="238"/>
      <c r="F45" s="244" t="s">
        <v>272</v>
      </c>
      <c r="G45" s="245"/>
      <c r="H45" s="227"/>
      <c r="I45" s="234"/>
      <c r="J45" s="234"/>
      <c r="K45" s="234"/>
      <c r="L45" s="234"/>
      <c r="M45" s="234"/>
      <c r="N45" s="234"/>
      <c r="O45" s="234"/>
      <c r="P45" s="234"/>
      <c r="Q45" s="234"/>
      <c r="R45" s="234"/>
      <c r="S45" s="239"/>
      <c r="T45" s="234"/>
    </row>
    <row r="46" spans="1:20" ht="15">
      <c r="A46" s="234" t="s">
        <v>259</v>
      </c>
      <c r="B46" s="235">
        <f ca="1" t="shared" si="0"/>
        <v>42309</v>
      </c>
      <c r="C46" s="236">
        <v>42309</v>
      </c>
      <c r="D46" s="237" t="s">
        <v>273</v>
      </c>
      <c r="E46" s="238" t="s">
        <v>114</v>
      </c>
      <c r="F46" s="234" t="s">
        <v>274</v>
      </c>
      <c r="G46" s="16"/>
      <c r="H46" s="242"/>
      <c r="I46" s="242"/>
      <c r="J46" s="242"/>
      <c r="K46" s="234"/>
      <c r="L46" s="234"/>
      <c r="M46" s="234"/>
      <c r="N46" s="234"/>
      <c r="O46" s="234"/>
      <c r="P46" s="234"/>
      <c r="Q46" s="234"/>
      <c r="R46" s="234"/>
      <c r="S46" s="239"/>
      <c r="T46" s="234"/>
    </row>
    <row r="47" spans="1:20" ht="15">
      <c r="A47" s="234"/>
      <c r="B47" s="235">
        <f ca="1" t="shared" si="0"/>
      </c>
      <c r="C47" s="236"/>
      <c r="D47" s="237"/>
      <c r="E47" s="238"/>
      <c r="F47" s="242" t="s">
        <v>275</v>
      </c>
      <c r="G47" s="243"/>
      <c r="H47" s="227"/>
      <c r="I47" s="234"/>
      <c r="J47" s="234"/>
      <c r="K47" s="234"/>
      <c r="L47" s="234"/>
      <c r="M47" s="234"/>
      <c r="N47" s="234"/>
      <c r="O47" s="234"/>
      <c r="P47" s="234"/>
      <c r="Q47" s="234"/>
      <c r="R47" s="234"/>
      <c r="S47" s="239"/>
      <c r="T47" s="234"/>
    </row>
    <row r="48" spans="1:20" ht="15">
      <c r="A48" s="234" t="s">
        <v>259</v>
      </c>
      <c r="B48" s="235">
        <f ca="1" t="shared" si="0"/>
        <v>42309</v>
      </c>
      <c r="C48" s="236">
        <v>42309</v>
      </c>
      <c r="D48" s="237" t="s">
        <v>260</v>
      </c>
      <c r="E48" s="238" t="s">
        <v>114</v>
      </c>
      <c r="F48" s="241" t="s">
        <v>261</v>
      </c>
      <c r="G48" s="16"/>
      <c r="H48" s="227"/>
      <c r="I48" s="234"/>
      <c r="J48" s="234"/>
      <c r="K48" s="234"/>
      <c r="L48" s="234"/>
      <c r="M48" s="234"/>
      <c r="N48" s="234"/>
      <c r="O48" s="234"/>
      <c r="P48" s="234"/>
      <c r="Q48" s="234"/>
      <c r="R48" s="234"/>
      <c r="S48" s="239"/>
      <c r="T48" s="234"/>
    </row>
    <row r="49" spans="1:20" ht="15">
      <c r="A49" s="234" t="s">
        <v>262</v>
      </c>
      <c r="B49" s="235">
        <f ca="1" t="shared" si="0"/>
        <v>42311</v>
      </c>
      <c r="C49" s="248">
        <v>42311</v>
      </c>
      <c r="D49" s="237" t="s">
        <v>276</v>
      </c>
      <c r="E49" s="238" t="s">
        <v>114</v>
      </c>
      <c r="F49" s="242" t="s">
        <v>295</v>
      </c>
      <c r="G49" s="243"/>
      <c r="H49" s="227"/>
      <c r="I49" s="234"/>
      <c r="J49" s="234"/>
      <c r="K49" s="234"/>
      <c r="L49" s="234"/>
      <c r="M49" s="234"/>
      <c r="N49" s="234"/>
      <c r="O49" s="234"/>
      <c r="P49" s="234"/>
      <c r="Q49" s="234"/>
      <c r="R49" s="234"/>
      <c r="S49" s="239"/>
      <c r="T49" s="234"/>
    </row>
    <row r="50" spans="1:20" ht="15">
      <c r="A50" s="234" t="s">
        <v>245</v>
      </c>
      <c r="B50" s="235">
        <f ca="1" t="shared" si="0"/>
        <v>42315</v>
      </c>
      <c r="C50" s="236">
        <v>42315</v>
      </c>
      <c r="D50" s="237" t="s">
        <v>246</v>
      </c>
      <c r="E50" s="238" t="s">
        <v>114</v>
      </c>
      <c r="F50" s="242" t="s">
        <v>264</v>
      </c>
      <c r="G50" s="243"/>
      <c r="H50" s="227"/>
      <c r="I50" s="234"/>
      <c r="J50" s="234"/>
      <c r="K50" s="234"/>
      <c r="L50" s="234"/>
      <c r="M50" s="234"/>
      <c r="N50" s="234"/>
      <c r="O50" s="234"/>
      <c r="P50" s="234"/>
      <c r="Q50" s="234"/>
      <c r="R50" s="234"/>
      <c r="S50" s="239"/>
      <c r="T50" s="234"/>
    </row>
    <row r="51" spans="1:20" ht="15">
      <c r="A51" s="227"/>
      <c r="B51" s="235">
        <f ca="1" t="shared" si="0"/>
      </c>
      <c r="C51" s="227" t="s">
        <v>289</v>
      </c>
      <c r="D51" s="229">
        <v>42315</v>
      </c>
      <c r="E51" s="230" t="s">
        <v>296</v>
      </c>
      <c r="F51" s="231" t="s">
        <v>297</v>
      </c>
      <c r="G51" s="232"/>
      <c r="H51" s="233"/>
      <c r="I51" s="227"/>
      <c r="J51" s="227"/>
      <c r="K51" s="227"/>
      <c r="L51" s="227"/>
      <c r="M51" s="227"/>
      <c r="N51" s="227"/>
      <c r="O51" s="227"/>
      <c r="P51" s="227"/>
      <c r="Q51" s="227"/>
      <c r="R51" s="227"/>
      <c r="S51" s="227"/>
      <c r="T51" s="227"/>
    </row>
    <row r="52" spans="1:20" ht="15">
      <c r="A52" s="227"/>
      <c r="B52" s="235">
        <f ca="1" t="shared" si="0"/>
      </c>
      <c r="C52" s="227" t="s">
        <v>289</v>
      </c>
      <c r="D52" s="229">
        <v>42315</v>
      </c>
      <c r="E52" s="230" t="s">
        <v>298</v>
      </c>
      <c r="F52" s="231" t="s">
        <v>299</v>
      </c>
      <c r="G52" s="232"/>
      <c r="H52" s="233"/>
      <c r="I52" s="227"/>
      <c r="J52" s="227"/>
      <c r="K52" s="227"/>
      <c r="L52" s="227"/>
      <c r="M52" s="227"/>
      <c r="N52" s="227"/>
      <c r="O52" s="227"/>
      <c r="P52" s="227"/>
      <c r="Q52" s="227"/>
      <c r="R52" s="227"/>
      <c r="S52" s="227"/>
      <c r="T52" s="227"/>
    </row>
    <row r="53" spans="1:20" ht="15">
      <c r="A53" s="234" t="s">
        <v>265</v>
      </c>
      <c r="B53" s="235">
        <f ca="1" t="shared" si="0"/>
        <v>42316</v>
      </c>
      <c r="C53" s="236">
        <v>42316</v>
      </c>
      <c r="D53" s="237" t="s">
        <v>266</v>
      </c>
      <c r="E53" s="238" t="s">
        <v>114</v>
      </c>
      <c r="F53" s="244" t="s">
        <v>267</v>
      </c>
      <c r="G53" s="245"/>
      <c r="H53" s="227" t="s">
        <v>268</v>
      </c>
      <c r="I53" s="234"/>
      <c r="J53" s="234"/>
      <c r="K53" s="234"/>
      <c r="L53" s="234"/>
      <c r="M53" s="234"/>
      <c r="N53" s="234"/>
      <c r="O53" s="234"/>
      <c r="P53" s="234"/>
      <c r="Q53" s="234"/>
      <c r="R53" s="234"/>
      <c r="S53" s="239"/>
      <c r="T53" s="234"/>
    </row>
    <row r="54" spans="1:20" ht="15">
      <c r="A54" s="234" t="s">
        <v>269</v>
      </c>
      <c r="B54" s="235" t="str">
        <f ca="1" t="shared" si="0"/>
        <v>       </v>
      </c>
      <c r="C54" s="236" t="s">
        <v>270</v>
      </c>
      <c r="D54" s="237" t="s">
        <v>271</v>
      </c>
      <c r="E54" s="238"/>
      <c r="F54" s="244" t="s">
        <v>272</v>
      </c>
      <c r="G54" s="245"/>
      <c r="H54" s="227"/>
      <c r="I54" s="234"/>
      <c r="J54" s="234"/>
      <c r="K54" s="234"/>
      <c r="L54" s="234"/>
      <c r="M54" s="234"/>
      <c r="N54" s="234"/>
      <c r="O54" s="234"/>
      <c r="P54" s="234"/>
      <c r="Q54" s="234"/>
      <c r="R54" s="234"/>
      <c r="S54" s="239"/>
      <c r="T54" s="234"/>
    </row>
    <row r="55" spans="1:20" ht="15">
      <c r="A55" s="234" t="s">
        <v>259</v>
      </c>
      <c r="B55" s="235">
        <f ca="1" t="shared" si="0"/>
        <v>42316</v>
      </c>
      <c r="C55" s="236">
        <v>42316</v>
      </c>
      <c r="D55" s="237" t="s">
        <v>273</v>
      </c>
      <c r="E55" s="238" t="s">
        <v>114</v>
      </c>
      <c r="F55" s="234" t="s">
        <v>300</v>
      </c>
      <c r="G55" s="16"/>
      <c r="H55" s="227" t="s">
        <v>301</v>
      </c>
      <c r="I55" s="242"/>
      <c r="J55" s="242"/>
      <c r="K55" s="234"/>
      <c r="L55" s="234"/>
      <c r="M55" s="234"/>
      <c r="N55" s="234"/>
      <c r="O55" s="234"/>
      <c r="P55" s="234"/>
      <c r="Q55" s="234"/>
      <c r="R55" s="234"/>
      <c r="S55" s="239"/>
      <c r="T55" s="234"/>
    </row>
    <row r="56" spans="1:20" ht="15">
      <c r="A56" s="234" t="s">
        <v>259</v>
      </c>
      <c r="B56" s="235">
        <f ca="1" t="shared" si="0"/>
        <v>42316</v>
      </c>
      <c r="C56" s="236">
        <v>42316</v>
      </c>
      <c r="D56" s="237" t="s">
        <v>260</v>
      </c>
      <c r="E56" s="238" t="s">
        <v>114</v>
      </c>
      <c r="F56" s="241" t="s">
        <v>302</v>
      </c>
      <c r="G56" s="16"/>
      <c r="H56" s="227"/>
      <c r="I56" s="234"/>
      <c r="J56" s="234"/>
      <c r="K56" s="234"/>
      <c r="L56" s="234"/>
      <c r="M56" s="234"/>
      <c r="N56" s="234"/>
      <c r="O56" s="234"/>
      <c r="P56" s="234"/>
      <c r="Q56" s="234"/>
      <c r="R56" s="234"/>
      <c r="S56" s="239"/>
      <c r="T56" s="234"/>
    </row>
    <row r="57" spans="1:20" ht="15">
      <c r="A57" s="234" t="s">
        <v>262</v>
      </c>
      <c r="B57" s="235">
        <f ca="1" t="shared" si="0"/>
        <v>42318</v>
      </c>
      <c r="C57" s="236">
        <v>42318</v>
      </c>
      <c r="D57" s="237" t="s">
        <v>276</v>
      </c>
      <c r="E57" s="238" t="s">
        <v>114</v>
      </c>
      <c r="F57" s="242" t="s">
        <v>303</v>
      </c>
      <c r="G57" s="243"/>
      <c r="H57" s="227"/>
      <c r="I57" s="234"/>
      <c r="J57" s="234"/>
      <c r="K57" s="234"/>
      <c r="L57" s="234"/>
      <c r="M57" s="234"/>
      <c r="N57" s="234"/>
      <c r="O57" s="234"/>
      <c r="P57" s="234"/>
      <c r="Q57" s="234"/>
      <c r="R57" s="234"/>
      <c r="S57" s="239"/>
      <c r="T57" s="234"/>
    </row>
    <row r="58" spans="1:20" ht="15">
      <c r="A58" s="227"/>
      <c r="B58" s="235">
        <f ca="1" t="shared" si="0"/>
      </c>
      <c r="C58" s="227" t="s">
        <v>243</v>
      </c>
      <c r="D58" s="229">
        <v>42322</v>
      </c>
      <c r="E58" s="230" t="s">
        <v>304</v>
      </c>
      <c r="F58" s="246" t="s">
        <v>305</v>
      </c>
      <c r="G58" s="247"/>
      <c r="H58" s="233"/>
      <c r="I58" s="227" t="s">
        <v>242</v>
      </c>
      <c r="J58" s="227"/>
      <c r="K58" s="227"/>
      <c r="L58" s="227"/>
      <c r="M58" s="227"/>
      <c r="N58" s="227"/>
      <c r="O58" s="227"/>
      <c r="P58" s="227"/>
      <c r="Q58" s="227"/>
      <c r="R58" s="227"/>
      <c r="S58" s="227"/>
      <c r="T58" s="227"/>
    </row>
    <row r="59" spans="1:20" ht="15">
      <c r="A59" s="227"/>
      <c r="B59" s="235">
        <f ca="1" t="shared" si="0"/>
      </c>
      <c r="C59" s="227" t="s">
        <v>289</v>
      </c>
      <c r="D59" s="229">
        <v>42322</v>
      </c>
      <c r="E59" s="230" t="s">
        <v>306</v>
      </c>
      <c r="F59" s="246" t="s">
        <v>307</v>
      </c>
      <c r="G59" s="247"/>
      <c r="H59" s="233"/>
      <c r="I59" s="227"/>
      <c r="J59" s="227"/>
      <c r="K59" s="227"/>
      <c r="L59" s="227"/>
      <c r="M59" s="227"/>
      <c r="N59" s="227"/>
      <c r="O59" s="227"/>
      <c r="P59" s="227"/>
      <c r="Q59" s="227"/>
      <c r="R59" s="227"/>
      <c r="S59" s="227"/>
      <c r="T59" s="227"/>
    </row>
    <row r="60" spans="1:20" ht="15">
      <c r="A60" s="234" t="s">
        <v>245</v>
      </c>
      <c r="B60" s="235">
        <f ca="1" t="shared" si="0"/>
        <v>42322</v>
      </c>
      <c r="C60" s="236">
        <v>42322</v>
      </c>
      <c r="D60" s="237" t="s">
        <v>246</v>
      </c>
      <c r="E60" s="238" t="s">
        <v>114</v>
      </c>
      <c r="F60" s="242" t="s">
        <v>264</v>
      </c>
      <c r="G60" s="243"/>
      <c r="H60" s="227"/>
      <c r="I60" s="234"/>
      <c r="J60" s="234"/>
      <c r="K60" s="234"/>
      <c r="L60" s="234"/>
      <c r="M60" s="234"/>
      <c r="N60" s="234"/>
      <c r="O60" s="234"/>
      <c r="P60" s="234"/>
      <c r="Q60" s="234"/>
      <c r="R60" s="234"/>
      <c r="S60" s="239"/>
      <c r="T60" s="234"/>
    </row>
    <row r="61" spans="1:20" ht="15">
      <c r="A61" s="227"/>
      <c r="B61" s="235">
        <f ca="1" t="shared" si="0"/>
      </c>
      <c r="C61" s="227" t="s">
        <v>293</v>
      </c>
      <c r="D61" s="229">
        <v>42323</v>
      </c>
      <c r="E61" s="230" t="s">
        <v>306</v>
      </c>
      <c r="F61" s="246" t="s">
        <v>307</v>
      </c>
      <c r="G61" s="247"/>
      <c r="H61" s="233"/>
      <c r="I61" s="227"/>
      <c r="J61" s="227"/>
      <c r="K61" s="227"/>
      <c r="L61" s="227"/>
      <c r="M61" s="227"/>
      <c r="N61" s="227"/>
      <c r="O61" s="227"/>
      <c r="P61" s="227"/>
      <c r="Q61" s="227"/>
      <c r="R61" s="227"/>
      <c r="S61" s="227"/>
      <c r="T61" s="227"/>
    </row>
    <row r="62" spans="1:20" ht="15">
      <c r="A62" s="227"/>
      <c r="B62" s="235">
        <f ca="1" t="shared" si="0"/>
      </c>
      <c r="C62" s="227" t="s">
        <v>293</v>
      </c>
      <c r="D62" s="229">
        <v>42323</v>
      </c>
      <c r="E62" s="230" t="s">
        <v>308</v>
      </c>
      <c r="F62" s="246" t="s">
        <v>309</v>
      </c>
      <c r="G62" s="247"/>
      <c r="H62" s="233" t="s">
        <v>310</v>
      </c>
      <c r="I62" s="227"/>
      <c r="J62" s="227"/>
      <c r="K62" s="227"/>
      <c r="L62" s="227"/>
      <c r="M62" s="227"/>
      <c r="N62" s="227"/>
      <c r="O62" s="227"/>
      <c r="P62" s="227"/>
      <c r="Q62" s="227"/>
      <c r="R62" s="227"/>
      <c r="S62" s="227"/>
      <c r="T62" s="227"/>
    </row>
    <row r="63" spans="1:20" ht="15">
      <c r="A63" s="234" t="s">
        <v>265</v>
      </c>
      <c r="B63" s="235">
        <f ca="1" t="shared" si="0"/>
        <v>42323</v>
      </c>
      <c r="C63" s="236">
        <v>42323</v>
      </c>
      <c r="D63" s="237" t="s">
        <v>266</v>
      </c>
      <c r="E63" s="238" t="s">
        <v>114</v>
      </c>
      <c r="F63" s="244" t="s">
        <v>267</v>
      </c>
      <c r="G63" s="245"/>
      <c r="H63" s="227" t="s">
        <v>268</v>
      </c>
      <c r="I63" s="234"/>
      <c r="J63" s="234"/>
      <c r="K63" s="234"/>
      <c r="L63" s="234"/>
      <c r="M63" s="234"/>
      <c r="N63" s="234"/>
      <c r="O63" s="234"/>
      <c r="P63" s="234"/>
      <c r="Q63" s="234"/>
      <c r="R63" s="234"/>
      <c r="S63" s="239"/>
      <c r="T63" s="234"/>
    </row>
    <row r="64" spans="1:20" ht="15">
      <c r="A64" s="234" t="s">
        <v>269</v>
      </c>
      <c r="B64" s="235" t="str">
        <f ca="1" t="shared" si="0"/>
        <v>       </v>
      </c>
      <c r="C64" s="236" t="s">
        <v>270</v>
      </c>
      <c r="D64" s="237" t="s">
        <v>271</v>
      </c>
      <c r="E64" s="238"/>
      <c r="F64" s="244" t="s">
        <v>272</v>
      </c>
      <c r="G64" s="245"/>
      <c r="H64" s="227"/>
      <c r="I64" s="234"/>
      <c r="J64" s="234"/>
      <c r="K64" s="234"/>
      <c r="L64" s="234"/>
      <c r="M64" s="234"/>
      <c r="N64" s="234"/>
      <c r="O64" s="234"/>
      <c r="P64" s="234"/>
      <c r="Q64" s="234"/>
      <c r="R64" s="234"/>
      <c r="S64" s="239"/>
      <c r="T64" s="234"/>
    </row>
    <row r="65" spans="1:20" ht="15">
      <c r="A65" s="234" t="s">
        <v>259</v>
      </c>
      <c r="B65" s="235">
        <f ca="1" t="shared" si="0"/>
        <v>42323</v>
      </c>
      <c r="C65" s="236">
        <v>42323</v>
      </c>
      <c r="D65" s="237" t="s">
        <v>273</v>
      </c>
      <c r="E65" s="238" t="s">
        <v>114</v>
      </c>
      <c r="F65" s="234" t="s">
        <v>274</v>
      </c>
      <c r="G65" s="16"/>
      <c r="H65" s="242"/>
      <c r="I65" s="242"/>
      <c r="J65" s="242"/>
      <c r="K65" s="234"/>
      <c r="L65" s="234"/>
      <c r="M65" s="234"/>
      <c r="N65" s="234"/>
      <c r="O65" s="234"/>
      <c r="P65" s="234"/>
      <c r="Q65" s="234"/>
      <c r="R65" s="234"/>
      <c r="S65" s="239"/>
      <c r="T65" s="234"/>
    </row>
    <row r="66" spans="1:20" ht="15">
      <c r="A66" s="234"/>
      <c r="B66" s="235">
        <f ca="1" t="shared" si="0"/>
      </c>
      <c r="C66" s="236"/>
      <c r="D66" s="237"/>
      <c r="E66" s="238"/>
      <c r="F66" s="242" t="s">
        <v>275</v>
      </c>
      <c r="G66" s="243"/>
      <c r="H66" s="227"/>
      <c r="I66" s="234"/>
      <c r="J66" s="234"/>
      <c r="K66" s="234"/>
      <c r="L66" s="234"/>
      <c r="M66" s="234"/>
      <c r="N66" s="234"/>
      <c r="O66" s="234"/>
      <c r="P66" s="234"/>
      <c r="Q66" s="234"/>
      <c r="R66" s="234"/>
      <c r="S66" s="239"/>
      <c r="T66" s="234"/>
    </row>
    <row r="67" spans="1:20" ht="15">
      <c r="A67" s="234" t="s">
        <v>259</v>
      </c>
      <c r="B67" s="235">
        <f ca="1" t="shared" si="0"/>
        <v>42323</v>
      </c>
      <c r="C67" s="236">
        <v>42323</v>
      </c>
      <c r="D67" s="237" t="s">
        <v>260</v>
      </c>
      <c r="E67" s="238" t="s">
        <v>114</v>
      </c>
      <c r="F67" s="241" t="s">
        <v>261</v>
      </c>
      <c r="G67" s="16"/>
      <c r="H67" s="227"/>
      <c r="I67" s="234"/>
      <c r="J67" s="234"/>
      <c r="K67" s="234"/>
      <c r="L67" s="234"/>
      <c r="M67" s="234"/>
      <c r="N67" s="234"/>
      <c r="O67" s="234"/>
      <c r="P67" s="234"/>
      <c r="Q67" s="234"/>
      <c r="R67" s="234"/>
      <c r="S67" s="239"/>
      <c r="T67" s="234"/>
    </row>
    <row r="68" spans="1:20" ht="15">
      <c r="A68" s="234" t="s">
        <v>262</v>
      </c>
      <c r="B68" s="235">
        <f ca="1" t="shared" si="0"/>
        <v>42325</v>
      </c>
      <c r="C68" s="236">
        <v>42325</v>
      </c>
      <c r="D68" s="237" t="s">
        <v>276</v>
      </c>
      <c r="E68" s="238" t="s">
        <v>114</v>
      </c>
      <c r="F68" s="242" t="s">
        <v>311</v>
      </c>
      <c r="G68" s="243"/>
      <c r="H68" s="227"/>
      <c r="I68" s="234"/>
      <c r="J68" s="234"/>
      <c r="K68" s="234"/>
      <c r="L68" s="234"/>
      <c r="M68" s="234"/>
      <c r="N68" s="234"/>
      <c r="O68" s="234"/>
      <c r="P68" s="234"/>
      <c r="Q68" s="234"/>
      <c r="R68" s="234"/>
      <c r="S68" s="239"/>
      <c r="T68" s="234"/>
    </row>
    <row r="69" spans="1:20" ht="15">
      <c r="A69" s="227"/>
      <c r="B69" s="235">
        <f ca="1" t="shared" si="0"/>
      </c>
      <c r="C69" s="227" t="s">
        <v>243</v>
      </c>
      <c r="D69" s="229">
        <v>42329</v>
      </c>
      <c r="E69" s="230" t="s">
        <v>308</v>
      </c>
      <c r="F69" s="246" t="s">
        <v>312</v>
      </c>
      <c r="G69" s="247"/>
      <c r="H69" s="233"/>
      <c r="I69" s="227" t="s">
        <v>242</v>
      </c>
      <c r="J69" s="227"/>
      <c r="K69" s="227"/>
      <c r="L69" s="227"/>
      <c r="M69" s="227"/>
      <c r="N69" s="227"/>
      <c r="O69" s="227"/>
      <c r="P69" s="227"/>
      <c r="Q69" s="227"/>
      <c r="R69" s="227"/>
      <c r="S69" s="227"/>
      <c r="T69" s="227"/>
    </row>
    <row r="70" spans="1:20" ht="15">
      <c r="A70" s="227"/>
      <c r="B70" s="235">
        <f ca="1" t="shared" si="0"/>
      </c>
      <c r="C70" s="227" t="s">
        <v>289</v>
      </c>
      <c r="D70" s="229">
        <v>42329</v>
      </c>
      <c r="E70" s="230" t="s">
        <v>298</v>
      </c>
      <c r="F70" s="231" t="s">
        <v>313</v>
      </c>
      <c r="G70" s="232"/>
      <c r="H70" s="233"/>
      <c r="I70" s="227"/>
      <c r="J70" s="227"/>
      <c r="K70" s="227"/>
      <c r="L70" s="227"/>
      <c r="M70" s="227"/>
      <c r="N70" s="227"/>
      <c r="O70" s="227"/>
      <c r="P70" s="227"/>
      <c r="Q70" s="227"/>
      <c r="R70" s="227"/>
      <c r="S70" s="227"/>
      <c r="T70" s="227"/>
    </row>
    <row r="71" spans="1:20" ht="15">
      <c r="A71" s="234" t="s">
        <v>245</v>
      </c>
      <c r="B71" s="235">
        <f ca="1" t="shared" si="0"/>
        <v>42329</v>
      </c>
      <c r="C71" s="236">
        <v>42329</v>
      </c>
      <c r="D71" s="237" t="s">
        <v>246</v>
      </c>
      <c r="E71" s="238" t="s">
        <v>114</v>
      </c>
      <c r="F71" s="242" t="s">
        <v>264</v>
      </c>
      <c r="G71" s="243"/>
      <c r="H71" s="227"/>
      <c r="I71" s="234"/>
      <c r="J71" s="234"/>
      <c r="K71" s="234"/>
      <c r="L71" s="234"/>
      <c r="M71" s="234"/>
      <c r="N71" s="234"/>
      <c r="O71" s="234"/>
      <c r="P71" s="234"/>
      <c r="Q71" s="234"/>
      <c r="R71" s="234"/>
      <c r="S71" s="239"/>
      <c r="T71" s="234"/>
    </row>
    <row r="72" spans="1:20" ht="15">
      <c r="A72" s="227"/>
      <c r="B72" s="235">
        <f ca="1" t="shared" si="0"/>
      </c>
      <c r="C72" s="227" t="s">
        <v>293</v>
      </c>
      <c r="D72" s="229">
        <v>42330</v>
      </c>
      <c r="E72" s="230" t="s">
        <v>314</v>
      </c>
      <c r="F72" s="246" t="s">
        <v>315</v>
      </c>
      <c r="G72" s="247"/>
      <c r="H72" s="233"/>
      <c r="I72" s="227" t="s">
        <v>242</v>
      </c>
      <c r="J72" s="227"/>
      <c r="K72" s="227"/>
      <c r="L72" s="227"/>
      <c r="M72" s="227"/>
      <c r="N72" s="227"/>
      <c r="O72" s="227"/>
      <c r="P72" s="227"/>
      <c r="Q72" s="227"/>
      <c r="R72" s="227"/>
      <c r="S72" s="227"/>
      <c r="T72" s="227"/>
    </row>
    <row r="73" spans="1:20" ht="15">
      <c r="A73" s="234" t="s">
        <v>265</v>
      </c>
      <c r="B73" s="235">
        <f ca="1" t="shared" si="0"/>
        <v>42330</v>
      </c>
      <c r="C73" s="236">
        <v>42330</v>
      </c>
      <c r="D73" s="237" t="s">
        <v>266</v>
      </c>
      <c r="E73" s="238" t="s">
        <v>114</v>
      </c>
      <c r="F73" s="244" t="s">
        <v>267</v>
      </c>
      <c r="G73" s="245"/>
      <c r="H73" s="227" t="s">
        <v>268</v>
      </c>
      <c r="I73" s="234"/>
      <c r="J73" s="234"/>
      <c r="K73" s="234"/>
      <c r="L73" s="234"/>
      <c r="M73" s="234"/>
      <c r="N73" s="234"/>
      <c r="O73" s="234"/>
      <c r="P73" s="234"/>
      <c r="Q73" s="234"/>
      <c r="R73" s="234"/>
      <c r="S73" s="239"/>
      <c r="T73" s="234"/>
    </row>
    <row r="74" spans="1:20" ht="15">
      <c r="A74" s="234" t="s">
        <v>269</v>
      </c>
      <c r="B74" s="235" t="str">
        <f aca="true" ca="1" t="shared" si="1" ref="B74:B137">IF(AND(LEFT(CELL("format",C74),1)="D",NOT(ISBLANK(C74))),C74,"")</f>
        <v>       </v>
      </c>
      <c r="C74" s="236" t="s">
        <v>270</v>
      </c>
      <c r="D74" s="237" t="s">
        <v>271</v>
      </c>
      <c r="E74" s="238"/>
      <c r="F74" s="244" t="s">
        <v>272</v>
      </c>
      <c r="G74" s="245"/>
      <c r="H74" s="227"/>
      <c r="I74" s="234"/>
      <c r="J74" s="234"/>
      <c r="K74" s="234"/>
      <c r="L74" s="234"/>
      <c r="M74" s="234"/>
      <c r="N74" s="234"/>
      <c r="O74" s="234"/>
      <c r="P74" s="234"/>
      <c r="Q74" s="234"/>
      <c r="R74" s="234"/>
      <c r="S74" s="239"/>
      <c r="T74" s="234"/>
    </row>
    <row r="75" spans="1:20" ht="15">
      <c r="A75" s="234" t="s">
        <v>259</v>
      </c>
      <c r="B75" s="235">
        <f ca="1" t="shared" si="1"/>
        <v>42330</v>
      </c>
      <c r="C75" s="236">
        <v>42330</v>
      </c>
      <c r="D75" s="237" t="s">
        <v>273</v>
      </c>
      <c r="E75" s="238" t="s">
        <v>114</v>
      </c>
      <c r="F75" s="234" t="s">
        <v>274</v>
      </c>
      <c r="G75" s="16"/>
      <c r="H75" s="242"/>
      <c r="I75" s="242"/>
      <c r="J75" s="242"/>
      <c r="K75" s="234"/>
      <c r="L75" s="234"/>
      <c r="M75" s="234"/>
      <c r="N75" s="234"/>
      <c r="O75" s="234"/>
      <c r="P75" s="234"/>
      <c r="Q75" s="234"/>
      <c r="R75" s="234"/>
      <c r="S75" s="239"/>
      <c r="T75" s="234"/>
    </row>
    <row r="76" spans="1:20" ht="15">
      <c r="A76" s="234"/>
      <c r="B76" s="235">
        <f ca="1" t="shared" si="1"/>
      </c>
      <c r="C76" s="236"/>
      <c r="D76" s="237"/>
      <c r="E76" s="238"/>
      <c r="F76" s="242" t="s">
        <v>275</v>
      </c>
      <c r="G76" s="243"/>
      <c r="H76" s="227"/>
      <c r="I76" s="234"/>
      <c r="J76" s="234"/>
      <c r="K76" s="234"/>
      <c r="L76" s="234"/>
      <c r="M76" s="234"/>
      <c r="N76" s="234"/>
      <c r="O76" s="234"/>
      <c r="P76" s="234"/>
      <c r="Q76" s="234"/>
      <c r="R76" s="234"/>
      <c r="S76" s="239"/>
      <c r="T76" s="234"/>
    </row>
    <row r="77" spans="1:20" ht="15">
      <c r="A77" s="234" t="s">
        <v>259</v>
      </c>
      <c r="B77" s="235">
        <f ca="1" t="shared" si="1"/>
        <v>42330</v>
      </c>
      <c r="C77" s="236">
        <v>42330</v>
      </c>
      <c r="D77" s="237" t="s">
        <v>260</v>
      </c>
      <c r="E77" s="238" t="s">
        <v>114</v>
      </c>
      <c r="F77" s="241" t="s">
        <v>316</v>
      </c>
      <c r="G77" s="16"/>
      <c r="H77" s="227"/>
      <c r="I77" s="234"/>
      <c r="J77" s="234"/>
      <c r="K77" s="234"/>
      <c r="L77" s="234"/>
      <c r="M77" s="234"/>
      <c r="N77" s="234"/>
      <c r="O77" s="234"/>
      <c r="P77" s="234"/>
      <c r="Q77" s="234"/>
      <c r="R77" s="234"/>
      <c r="S77" s="239"/>
      <c r="T77" s="234"/>
    </row>
    <row r="78" spans="1:20" ht="15">
      <c r="A78" s="234" t="s">
        <v>262</v>
      </c>
      <c r="B78" s="235">
        <f ca="1" t="shared" si="1"/>
        <v>42332</v>
      </c>
      <c r="C78" s="236">
        <v>42332</v>
      </c>
      <c r="D78" s="237" t="s">
        <v>276</v>
      </c>
      <c r="E78" s="238" t="s">
        <v>114</v>
      </c>
      <c r="F78" s="242" t="s">
        <v>303</v>
      </c>
      <c r="G78" s="243"/>
      <c r="H78" s="227"/>
      <c r="I78" s="234"/>
      <c r="J78" s="234"/>
      <c r="K78" s="234"/>
      <c r="L78" s="234"/>
      <c r="M78" s="234"/>
      <c r="N78" s="234"/>
      <c r="O78" s="234"/>
      <c r="P78" s="234"/>
      <c r="Q78" s="234"/>
      <c r="R78" s="234"/>
      <c r="S78" s="239"/>
      <c r="T78" s="234"/>
    </row>
    <row r="79" spans="1:20" ht="15">
      <c r="A79" s="227"/>
      <c r="B79" s="235">
        <f ca="1" t="shared" si="1"/>
      </c>
      <c r="C79" s="227" t="s">
        <v>289</v>
      </c>
      <c r="D79" s="229">
        <v>42336</v>
      </c>
      <c r="E79" s="230" t="s">
        <v>298</v>
      </c>
      <c r="F79" s="246" t="s">
        <v>317</v>
      </c>
      <c r="G79" s="247"/>
      <c r="H79" s="233"/>
      <c r="I79" s="227" t="s">
        <v>242</v>
      </c>
      <c r="J79" s="227"/>
      <c r="K79" s="227"/>
      <c r="L79" s="227"/>
      <c r="M79" s="227"/>
      <c r="N79" s="227"/>
      <c r="O79" s="227"/>
      <c r="P79" s="227"/>
      <c r="Q79" s="227"/>
      <c r="R79" s="227"/>
      <c r="S79" s="227"/>
      <c r="T79" s="227"/>
    </row>
    <row r="80" spans="1:20" ht="15">
      <c r="A80" s="227"/>
      <c r="B80" s="235">
        <f ca="1" t="shared" si="1"/>
      </c>
      <c r="C80" s="227" t="s">
        <v>289</v>
      </c>
      <c r="D80" s="229">
        <v>42336</v>
      </c>
      <c r="E80" s="230" t="s">
        <v>318</v>
      </c>
      <c r="F80" s="246" t="s">
        <v>319</v>
      </c>
      <c r="G80" s="247"/>
      <c r="H80" s="233"/>
      <c r="I80" s="227" t="s">
        <v>242</v>
      </c>
      <c r="J80" s="227"/>
      <c r="K80" s="227"/>
      <c r="L80" s="227"/>
      <c r="M80" s="227"/>
      <c r="N80" s="227"/>
      <c r="O80" s="227"/>
      <c r="P80" s="227"/>
      <c r="Q80" s="227"/>
      <c r="R80" s="227"/>
      <c r="S80" s="227"/>
      <c r="T80" s="227"/>
    </row>
    <row r="81" spans="1:20" ht="15">
      <c r="A81" s="227"/>
      <c r="B81" s="235">
        <f ca="1" t="shared" si="1"/>
      </c>
      <c r="C81" s="227" t="s">
        <v>289</v>
      </c>
      <c r="D81" s="229">
        <v>42336</v>
      </c>
      <c r="E81" s="230" t="s">
        <v>314</v>
      </c>
      <c r="F81" s="246" t="s">
        <v>320</v>
      </c>
      <c r="G81" s="247"/>
      <c r="H81" s="233"/>
      <c r="I81" s="227" t="s">
        <v>242</v>
      </c>
      <c r="J81" s="227"/>
      <c r="K81" s="227"/>
      <c r="L81" s="227"/>
      <c r="M81" s="227"/>
      <c r="N81" s="227"/>
      <c r="O81" s="227"/>
      <c r="P81" s="227"/>
      <c r="Q81" s="227"/>
      <c r="R81" s="227"/>
      <c r="S81" s="227"/>
      <c r="T81" s="227"/>
    </row>
    <row r="82" spans="1:20" ht="15">
      <c r="A82" s="227"/>
      <c r="B82" s="235">
        <f ca="1" t="shared" si="1"/>
      </c>
      <c r="C82" s="227" t="s">
        <v>289</v>
      </c>
      <c r="D82" s="229">
        <v>42336</v>
      </c>
      <c r="E82" s="230" t="s">
        <v>296</v>
      </c>
      <c r="F82" s="231" t="s">
        <v>321</v>
      </c>
      <c r="G82" s="232"/>
      <c r="H82" s="233"/>
      <c r="I82" s="227" t="s">
        <v>242</v>
      </c>
      <c r="J82" s="227"/>
      <c r="K82" s="227"/>
      <c r="L82" s="227"/>
      <c r="M82" s="227"/>
      <c r="N82" s="227"/>
      <c r="O82" s="227"/>
      <c r="P82" s="227"/>
      <c r="Q82" s="227"/>
      <c r="R82" s="227"/>
      <c r="S82" s="239"/>
      <c r="T82" s="227"/>
    </row>
    <row r="83" spans="1:20" ht="15">
      <c r="A83" s="234" t="s">
        <v>245</v>
      </c>
      <c r="B83" s="235">
        <f ca="1" t="shared" si="1"/>
        <v>42336</v>
      </c>
      <c r="C83" s="236">
        <v>42336</v>
      </c>
      <c r="D83" s="237" t="s">
        <v>322</v>
      </c>
      <c r="E83" s="238" t="s">
        <v>114</v>
      </c>
      <c r="F83" s="18" t="s">
        <v>323</v>
      </c>
      <c r="G83" s="240" t="s">
        <v>256</v>
      </c>
      <c r="H83" s="227" t="s">
        <v>324</v>
      </c>
      <c r="I83" s="234"/>
      <c r="J83" s="234"/>
      <c r="K83" s="234"/>
      <c r="L83" s="234"/>
      <c r="M83" s="234"/>
      <c r="N83" s="234"/>
      <c r="O83" s="234"/>
      <c r="P83" s="234"/>
      <c r="Q83" s="234"/>
      <c r="R83" s="234"/>
      <c r="S83" s="239"/>
      <c r="T83" s="234"/>
    </row>
    <row r="84" spans="1:20" ht="15">
      <c r="A84" s="227"/>
      <c r="B84" s="235">
        <f ca="1" t="shared" si="1"/>
      </c>
      <c r="C84" s="227" t="s">
        <v>293</v>
      </c>
      <c r="D84" s="229">
        <v>42337</v>
      </c>
      <c r="E84" s="230" t="s">
        <v>296</v>
      </c>
      <c r="F84" s="231" t="s">
        <v>321</v>
      </c>
      <c r="G84" s="232"/>
      <c r="H84" s="233"/>
      <c r="I84" s="227" t="s">
        <v>242</v>
      </c>
      <c r="J84" s="227"/>
      <c r="K84" s="227"/>
      <c r="L84" s="227"/>
      <c r="M84" s="227"/>
      <c r="N84" s="227"/>
      <c r="O84" s="227"/>
      <c r="P84" s="227"/>
      <c r="Q84" s="227"/>
      <c r="R84" s="227"/>
      <c r="S84" s="239"/>
      <c r="T84" s="227"/>
    </row>
    <row r="85" spans="1:20" ht="15">
      <c r="A85" s="227"/>
      <c r="B85" s="235">
        <f ca="1" t="shared" si="1"/>
      </c>
      <c r="C85" s="227" t="s">
        <v>293</v>
      </c>
      <c r="D85" s="229">
        <v>42337</v>
      </c>
      <c r="E85" s="230" t="s">
        <v>298</v>
      </c>
      <c r="F85" s="246" t="s">
        <v>317</v>
      </c>
      <c r="G85" s="247"/>
      <c r="H85" s="233"/>
      <c r="I85" s="227" t="s">
        <v>242</v>
      </c>
      <c r="J85" s="227"/>
      <c r="K85" s="227"/>
      <c r="L85" s="227"/>
      <c r="M85" s="227"/>
      <c r="N85" s="227"/>
      <c r="O85" s="227"/>
      <c r="P85" s="227"/>
      <c r="Q85" s="227"/>
      <c r="R85" s="227"/>
      <c r="S85" s="227"/>
      <c r="T85" s="227"/>
    </row>
    <row r="86" spans="1:20" ht="15">
      <c r="A86" s="227"/>
      <c r="B86" s="235">
        <f ca="1" t="shared" si="1"/>
      </c>
      <c r="C86" s="227" t="s">
        <v>293</v>
      </c>
      <c r="D86" s="229">
        <v>42337</v>
      </c>
      <c r="E86" s="230" t="s">
        <v>318</v>
      </c>
      <c r="F86" s="246" t="s">
        <v>319</v>
      </c>
      <c r="G86" s="247"/>
      <c r="H86" s="233"/>
      <c r="I86" s="227" t="s">
        <v>242</v>
      </c>
      <c r="J86" s="227"/>
      <c r="K86" s="227"/>
      <c r="L86" s="227"/>
      <c r="M86" s="227"/>
      <c r="N86" s="227"/>
      <c r="O86" s="227"/>
      <c r="P86" s="227"/>
      <c r="Q86" s="227"/>
      <c r="R86" s="227"/>
      <c r="S86" s="227"/>
      <c r="T86" s="227"/>
    </row>
    <row r="87" spans="1:20" ht="15">
      <c r="A87" s="227"/>
      <c r="B87" s="235">
        <f ca="1" t="shared" si="1"/>
      </c>
      <c r="C87" s="227"/>
      <c r="D87" s="229"/>
      <c r="E87" s="230"/>
      <c r="F87" s="246"/>
      <c r="G87" s="247"/>
      <c r="H87" s="233"/>
      <c r="I87" s="227"/>
      <c r="J87" s="227"/>
      <c r="K87" s="227"/>
      <c r="L87" s="227"/>
      <c r="M87" s="227"/>
      <c r="N87" s="227"/>
      <c r="O87" s="227"/>
      <c r="P87" s="227"/>
      <c r="Q87" s="227"/>
      <c r="R87" s="227"/>
      <c r="S87" s="227"/>
      <c r="T87" s="227"/>
    </row>
    <row r="88" spans="1:20" ht="15">
      <c r="A88" s="234" t="s">
        <v>265</v>
      </c>
      <c r="B88" s="235">
        <f ca="1" t="shared" si="1"/>
        <v>42337</v>
      </c>
      <c r="C88" s="236">
        <v>42337</v>
      </c>
      <c r="D88" s="237" t="s">
        <v>266</v>
      </c>
      <c r="E88" s="238" t="s">
        <v>114</v>
      </c>
      <c r="F88" s="244" t="s">
        <v>267</v>
      </c>
      <c r="G88" s="245"/>
      <c r="H88" s="227" t="s">
        <v>268</v>
      </c>
      <c r="I88" s="234"/>
      <c r="J88" s="234"/>
      <c r="K88" s="234"/>
      <c r="L88" s="234"/>
      <c r="M88" s="234"/>
      <c r="N88" s="234"/>
      <c r="O88" s="234"/>
      <c r="P88" s="234"/>
      <c r="Q88" s="234"/>
      <c r="R88" s="234"/>
      <c r="S88" s="239"/>
      <c r="T88" s="234"/>
    </row>
    <row r="89" spans="1:20" ht="15">
      <c r="A89" s="234" t="s">
        <v>269</v>
      </c>
      <c r="B89" s="235" t="str">
        <f ca="1" t="shared" si="1"/>
        <v>       </v>
      </c>
      <c r="C89" s="236" t="s">
        <v>270</v>
      </c>
      <c r="D89" s="237" t="s">
        <v>271</v>
      </c>
      <c r="E89" s="238"/>
      <c r="F89" s="244" t="s">
        <v>272</v>
      </c>
      <c r="G89" s="245"/>
      <c r="H89" s="227"/>
      <c r="I89" s="234"/>
      <c r="J89" s="234"/>
      <c r="K89" s="234"/>
      <c r="L89" s="234"/>
      <c r="M89" s="234"/>
      <c r="N89" s="234"/>
      <c r="O89" s="234"/>
      <c r="P89" s="234"/>
      <c r="Q89" s="234"/>
      <c r="R89" s="234"/>
      <c r="S89" s="239"/>
      <c r="T89" s="234"/>
    </row>
    <row r="90" spans="1:20" ht="15">
      <c r="A90" s="234" t="s">
        <v>325</v>
      </c>
      <c r="B90" s="235">
        <f ca="1" t="shared" si="1"/>
        <v>42337</v>
      </c>
      <c r="C90" s="236">
        <v>42337</v>
      </c>
      <c r="D90" s="237" t="s">
        <v>326</v>
      </c>
      <c r="E90" s="238" t="s">
        <v>114</v>
      </c>
      <c r="F90" s="18" t="s">
        <v>323</v>
      </c>
      <c r="G90" s="240" t="s">
        <v>256</v>
      </c>
      <c r="H90" s="227" t="s">
        <v>327</v>
      </c>
      <c r="I90" s="234"/>
      <c r="J90" s="234"/>
      <c r="K90" s="234"/>
      <c r="L90" s="234"/>
      <c r="M90" s="234"/>
      <c r="N90" s="234"/>
      <c r="O90" s="234"/>
      <c r="P90" s="234"/>
      <c r="Q90" s="234"/>
      <c r="R90" s="234"/>
      <c r="S90" s="239"/>
      <c r="T90" s="234"/>
    </row>
    <row r="91" spans="1:20" ht="15">
      <c r="A91" s="234" t="s">
        <v>259</v>
      </c>
      <c r="B91" s="235">
        <f ca="1" t="shared" si="1"/>
        <v>42337</v>
      </c>
      <c r="C91" s="236">
        <v>42337</v>
      </c>
      <c r="D91" s="237" t="s">
        <v>328</v>
      </c>
      <c r="E91" s="238" t="s">
        <v>114</v>
      </c>
      <c r="F91" s="241" t="s">
        <v>261</v>
      </c>
      <c r="G91" s="16"/>
      <c r="H91" s="227" t="s">
        <v>329</v>
      </c>
      <c r="I91" s="234"/>
      <c r="J91" s="234"/>
      <c r="K91" s="234"/>
      <c r="L91" s="234"/>
      <c r="M91" s="234"/>
      <c r="N91" s="234"/>
      <c r="O91" s="234"/>
      <c r="P91" s="234"/>
      <c r="Q91" s="234"/>
      <c r="R91" s="234"/>
      <c r="S91" s="239"/>
      <c r="T91" s="234"/>
    </row>
    <row r="92" spans="1:20" ht="15">
      <c r="A92" s="234" t="s">
        <v>262</v>
      </c>
      <c r="B92" s="235">
        <f ca="1" t="shared" si="1"/>
        <v>42339</v>
      </c>
      <c r="C92" s="236">
        <v>42339</v>
      </c>
      <c r="D92" s="237" t="s">
        <v>276</v>
      </c>
      <c r="E92" s="238" t="s">
        <v>114</v>
      </c>
      <c r="F92" s="242" t="s">
        <v>330</v>
      </c>
      <c r="G92" s="243"/>
      <c r="H92" s="227"/>
      <c r="I92" s="234"/>
      <c r="J92" s="234"/>
      <c r="K92" s="234"/>
      <c r="L92" s="234"/>
      <c r="M92" s="234"/>
      <c r="N92" s="234"/>
      <c r="O92" s="234"/>
      <c r="P92" s="234"/>
      <c r="Q92" s="234"/>
      <c r="R92" s="234"/>
      <c r="S92" s="239"/>
      <c r="T92" s="234"/>
    </row>
    <row r="93" spans="1:20" ht="15">
      <c r="A93" s="234" t="s">
        <v>245</v>
      </c>
      <c r="B93" s="235">
        <f ca="1" t="shared" si="1"/>
        <v>42343</v>
      </c>
      <c r="C93" s="236">
        <v>42343</v>
      </c>
      <c r="D93" s="237" t="s">
        <v>246</v>
      </c>
      <c r="E93" s="238" t="s">
        <v>114</v>
      </c>
      <c r="F93" s="242" t="s">
        <v>264</v>
      </c>
      <c r="G93" s="243"/>
      <c r="H93" s="227"/>
      <c r="I93" s="234"/>
      <c r="J93" s="234"/>
      <c r="K93" s="234"/>
      <c r="L93" s="234"/>
      <c r="M93" s="234"/>
      <c r="N93" s="234"/>
      <c r="O93" s="234"/>
      <c r="P93" s="234"/>
      <c r="Q93" s="234"/>
      <c r="R93" s="234"/>
      <c r="S93" s="239"/>
      <c r="T93" s="234"/>
    </row>
    <row r="94" spans="1:20" ht="15">
      <c r="A94" s="234" t="s">
        <v>265</v>
      </c>
      <c r="B94" s="235">
        <f ca="1" t="shared" si="1"/>
        <v>42344</v>
      </c>
      <c r="C94" s="236">
        <v>42344</v>
      </c>
      <c r="D94" s="237" t="s">
        <v>266</v>
      </c>
      <c r="E94" s="238" t="s">
        <v>114</v>
      </c>
      <c r="F94" s="244" t="s">
        <v>267</v>
      </c>
      <c r="G94" s="245"/>
      <c r="H94" s="227" t="s">
        <v>268</v>
      </c>
      <c r="I94" s="234"/>
      <c r="J94" s="234"/>
      <c r="K94" s="234"/>
      <c r="L94" s="234"/>
      <c r="M94" s="234"/>
      <c r="N94" s="234"/>
      <c r="O94" s="234"/>
      <c r="P94" s="234"/>
      <c r="Q94" s="234"/>
      <c r="R94" s="234"/>
      <c r="S94" s="239"/>
      <c r="T94" s="234"/>
    </row>
    <row r="95" spans="1:20" ht="15">
      <c r="A95" s="234" t="s">
        <v>269</v>
      </c>
      <c r="B95" s="235" t="str">
        <f ca="1" t="shared" si="1"/>
        <v>       </v>
      </c>
      <c r="C95" s="236" t="s">
        <v>270</v>
      </c>
      <c r="D95" s="237" t="s">
        <v>271</v>
      </c>
      <c r="E95" s="238"/>
      <c r="F95" s="244" t="s">
        <v>272</v>
      </c>
      <c r="G95" s="245"/>
      <c r="H95" s="227"/>
      <c r="I95" s="234"/>
      <c r="J95" s="234"/>
      <c r="K95" s="234"/>
      <c r="L95" s="234"/>
      <c r="M95" s="234"/>
      <c r="N95" s="234"/>
      <c r="O95" s="234"/>
      <c r="P95" s="234"/>
      <c r="Q95" s="234"/>
      <c r="R95" s="234"/>
      <c r="S95" s="239"/>
      <c r="T95" s="234"/>
    </row>
    <row r="96" spans="1:20" ht="15">
      <c r="A96" s="234" t="s">
        <v>259</v>
      </c>
      <c r="B96" s="235">
        <f ca="1" t="shared" si="1"/>
        <v>42344</v>
      </c>
      <c r="C96" s="236">
        <v>42344</v>
      </c>
      <c r="D96" s="237" t="s">
        <v>273</v>
      </c>
      <c r="E96" s="238" t="s">
        <v>114</v>
      </c>
      <c r="F96" s="234" t="s">
        <v>274</v>
      </c>
      <c r="G96" s="16"/>
      <c r="H96" s="242"/>
      <c r="I96" s="242"/>
      <c r="J96" s="242"/>
      <c r="K96" s="234"/>
      <c r="L96" s="234"/>
      <c r="M96" s="234"/>
      <c r="N96" s="234"/>
      <c r="O96" s="234"/>
      <c r="P96" s="234"/>
      <c r="Q96" s="234"/>
      <c r="R96" s="234"/>
      <c r="S96" s="239"/>
      <c r="T96" s="234"/>
    </row>
    <row r="97" spans="1:20" ht="15">
      <c r="A97" s="234"/>
      <c r="B97" s="235">
        <f ca="1" t="shared" si="1"/>
      </c>
      <c r="C97" s="236"/>
      <c r="D97" s="237"/>
      <c r="E97" s="238"/>
      <c r="F97" s="242" t="s">
        <v>275</v>
      </c>
      <c r="G97" s="243"/>
      <c r="H97" s="227"/>
      <c r="I97" s="234"/>
      <c r="J97" s="234"/>
      <c r="K97" s="234"/>
      <c r="L97" s="234"/>
      <c r="M97" s="234"/>
      <c r="N97" s="234"/>
      <c r="O97" s="234"/>
      <c r="P97" s="234"/>
      <c r="Q97" s="234"/>
      <c r="R97" s="234"/>
      <c r="S97" s="239"/>
      <c r="T97" s="234"/>
    </row>
    <row r="98" spans="1:20" ht="15">
      <c r="A98" s="234" t="s">
        <v>259</v>
      </c>
      <c r="B98" s="235">
        <f ca="1" t="shared" si="1"/>
        <v>42344</v>
      </c>
      <c r="C98" s="236">
        <v>42344</v>
      </c>
      <c r="D98" s="237" t="s">
        <v>260</v>
      </c>
      <c r="E98" s="238" t="s">
        <v>114</v>
      </c>
      <c r="F98" s="241" t="s">
        <v>331</v>
      </c>
      <c r="G98" s="16"/>
      <c r="H98" s="227"/>
      <c r="I98" s="234"/>
      <c r="J98" s="234"/>
      <c r="K98" s="234"/>
      <c r="L98" s="234"/>
      <c r="M98" s="234"/>
      <c r="N98" s="234"/>
      <c r="O98" s="234"/>
      <c r="P98" s="234"/>
      <c r="Q98" s="234"/>
      <c r="R98" s="234"/>
      <c r="S98" s="239"/>
      <c r="T98" s="234"/>
    </row>
    <row r="99" spans="1:20" ht="15">
      <c r="A99" s="234" t="s">
        <v>262</v>
      </c>
      <c r="B99" s="235">
        <f ca="1" t="shared" si="1"/>
        <v>42346</v>
      </c>
      <c r="C99" s="236">
        <v>42346</v>
      </c>
      <c r="D99" s="237" t="s">
        <v>276</v>
      </c>
      <c r="E99" s="238" t="s">
        <v>114</v>
      </c>
      <c r="F99" s="242" t="s">
        <v>332</v>
      </c>
      <c r="G99" s="243"/>
      <c r="H99" s="227"/>
      <c r="I99" s="234"/>
      <c r="J99" s="234"/>
      <c r="K99" s="234"/>
      <c r="L99" s="234"/>
      <c r="M99" s="234"/>
      <c r="N99" s="234"/>
      <c r="O99" s="234"/>
      <c r="P99" s="234"/>
      <c r="Q99" s="234"/>
      <c r="R99" s="234"/>
      <c r="S99" s="249"/>
      <c r="T99" s="234"/>
    </row>
    <row r="100" spans="1:20" ht="15">
      <c r="A100" s="227"/>
      <c r="B100" s="235">
        <f ca="1" t="shared" si="1"/>
      </c>
      <c r="C100" s="227" t="s">
        <v>333</v>
      </c>
      <c r="D100" s="229">
        <v>42349</v>
      </c>
      <c r="E100" s="230" t="s">
        <v>334</v>
      </c>
      <c r="F100" s="231" t="s">
        <v>335</v>
      </c>
      <c r="G100" s="232"/>
      <c r="H100" s="233"/>
      <c r="I100" s="227" t="s">
        <v>242</v>
      </c>
      <c r="J100" s="227"/>
      <c r="K100" s="227"/>
      <c r="L100" s="227"/>
      <c r="M100" s="227"/>
      <c r="N100" s="227"/>
      <c r="O100" s="227"/>
      <c r="P100" s="227"/>
      <c r="Q100" s="227"/>
      <c r="R100" s="227"/>
      <c r="S100" s="239"/>
      <c r="T100" s="227"/>
    </row>
    <row r="101" spans="1:20" ht="15">
      <c r="A101" s="227"/>
      <c r="B101" s="235">
        <f ca="1" t="shared" si="1"/>
      </c>
      <c r="C101" s="227" t="s">
        <v>243</v>
      </c>
      <c r="D101" s="229">
        <v>42350</v>
      </c>
      <c r="E101" s="230" t="s">
        <v>334</v>
      </c>
      <c r="F101" s="231" t="s">
        <v>335</v>
      </c>
      <c r="G101" s="232"/>
      <c r="H101" s="233"/>
      <c r="I101" s="227" t="s">
        <v>242</v>
      </c>
      <c r="J101" s="227"/>
      <c r="K101" s="227"/>
      <c r="L101" s="227"/>
      <c r="M101" s="227"/>
      <c r="N101" s="227"/>
      <c r="O101" s="227"/>
      <c r="P101" s="227"/>
      <c r="Q101" s="227"/>
      <c r="R101" s="227"/>
      <c r="S101" s="239"/>
      <c r="T101" s="227"/>
    </row>
    <row r="102" spans="1:20" ht="15">
      <c r="A102" s="227"/>
      <c r="B102" s="235">
        <f ca="1" t="shared" si="1"/>
      </c>
      <c r="C102" s="227" t="s">
        <v>289</v>
      </c>
      <c r="D102" s="229">
        <v>42350</v>
      </c>
      <c r="E102" s="230" t="s">
        <v>336</v>
      </c>
      <c r="F102" s="250" t="s">
        <v>337</v>
      </c>
      <c r="G102" s="251"/>
      <c r="H102" s="233"/>
      <c r="I102" s="227"/>
      <c r="J102" s="227"/>
      <c r="K102" s="227"/>
      <c r="L102" s="227"/>
      <c r="M102" s="227"/>
      <c r="N102" s="227"/>
      <c r="O102" s="227"/>
      <c r="P102" s="227"/>
      <c r="Q102" s="227"/>
      <c r="R102" s="227"/>
      <c r="S102" s="252"/>
      <c r="T102" s="227"/>
    </row>
    <row r="103" spans="1:20" ht="15">
      <c r="A103" s="227"/>
      <c r="B103" s="235">
        <f ca="1" t="shared" si="1"/>
      </c>
      <c r="C103" s="227" t="s">
        <v>289</v>
      </c>
      <c r="D103" s="229">
        <v>42350</v>
      </c>
      <c r="E103" s="230" t="s">
        <v>314</v>
      </c>
      <c r="F103" s="250" t="s">
        <v>338</v>
      </c>
      <c r="G103" s="251"/>
      <c r="H103" s="233"/>
      <c r="I103" s="227"/>
      <c r="J103" s="227"/>
      <c r="K103" s="227"/>
      <c r="L103" s="227"/>
      <c r="M103" s="227"/>
      <c r="N103" s="227"/>
      <c r="O103" s="227"/>
      <c r="P103" s="227"/>
      <c r="Q103" s="227"/>
      <c r="R103" s="227"/>
      <c r="S103" s="252"/>
      <c r="T103" s="227"/>
    </row>
    <row r="104" spans="1:20" ht="15">
      <c r="A104" s="227"/>
      <c r="B104" s="235">
        <f ca="1" t="shared" si="1"/>
      </c>
      <c r="C104" s="227" t="s">
        <v>289</v>
      </c>
      <c r="D104" s="229">
        <v>42350</v>
      </c>
      <c r="E104" s="230" t="s">
        <v>296</v>
      </c>
      <c r="F104" s="250" t="s">
        <v>339</v>
      </c>
      <c r="G104" s="251"/>
      <c r="H104" s="233"/>
      <c r="I104" s="227"/>
      <c r="J104" s="227"/>
      <c r="K104" s="227"/>
      <c r="L104" s="227"/>
      <c r="M104" s="227"/>
      <c r="N104" s="227"/>
      <c r="O104" s="227"/>
      <c r="P104" s="227"/>
      <c r="Q104" s="227"/>
      <c r="R104" s="227"/>
      <c r="S104" s="252"/>
      <c r="T104" s="227"/>
    </row>
    <row r="105" spans="1:20" ht="15">
      <c r="A105" s="227"/>
      <c r="B105" s="235">
        <f ca="1" t="shared" si="1"/>
      </c>
      <c r="C105" s="227" t="s">
        <v>289</v>
      </c>
      <c r="D105" s="229">
        <v>42350</v>
      </c>
      <c r="E105" s="230" t="s">
        <v>298</v>
      </c>
      <c r="F105" s="250" t="s">
        <v>340</v>
      </c>
      <c r="G105" s="251"/>
      <c r="H105" s="233"/>
      <c r="I105" s="227"/>
      <c r="J105" s="227"/>
      <c r="K105" s="227"/>
      <c r="L105" s="227"/>
      <c r="M105" s="227"/>
      <c r="N105" s="227"/>
      <c r="O105" s="227"/>
      <c r="P105" s="227"/>
      <c r="Q105" s="227"/>
      <c r="R105" s="227"/>
      <c r="S105" s="252"/>
      <c r="T105" s="227"/>
    </row>
    <row r="106" spans="1:20" ht="15">
      <c r="A106" s="234" t="s">
        <v>245</v>
      </c>
      <c r="B106" s="235">
        <f ca="1" t="shared" si="1"/>
        <v>42350</v>
      </c>
      <c r="C106" s="236">
        <v>42350</v>
      </c>
      <c r="D106" s="237" t="s">
        <v>341</v>
      </c>
      <c r="E106" s="238" t="s">
        <v>114</v>
      </c>
      <c r="F106" s="253" t="s">
        <v>342</v>
      </c>
      <c r="G106" s="240" t="s">
        <v>256</v>
      </c>
      <c r="H106" s="227" t="s">
        <v>343</v>
      </c>
      <c r="I106" s="234"/>
      <c r="J106" s="234"/>
      <c r="K106" s="234"/>
      <c r="L106" s="234"/>
      <c r="M106" s="234"/>
      <c r="N106" s="234"/>
      <c r="O106" s="234"/>
      <c r="P106" s="234"/>
      <c r="Q106" s="234"/>
      <c r="R106" s="234"/>
      <c r="S106" s="239"/>
      <c r="T106" s="234"/>
    </row>
    <row r="107" spans="1:20" ht="15">
      <c r="A107" s="227"/>
      <c r="B107" s="235">
        <f ca="1" t="shared" si="1"/>
      </c>
      <c r="C107" s="227" t="s">
        <v>244</v>
      </c>
      <c r="D107" s="229">
        <v>42351</v>
      </c>
      <c r="E107" s="230" t="s">
        <v>334</v>
      </c>
      <c r="F107" s="231" t="s">
        <v>335</v>
      </c>
      <c r="G107" s="232"/>
      <c r="H107" s="233"/>
      <c r="I107" s="227" t="s">
        <v>242</v>
      </c>
      <c r="J107" s="227"/>
      <c r="K107" s="227"/>
      <c r="L107" s="227"/>
      <c r="M107" s="227"/>
      <c r="N107" s="227"/>
      <c r="O107" s="227"/>
      <c r="P107" s="227"/>
      <c r="Q107" s="227"/>
      <c r="R107" s="227"/>
      <c r="S107" s="239"/>
      <c r="T107" s="227"/>
    </row>
    <row r="108" spans="1:20" ht="15">
      <c r="A108" s="227"/>
      <c r="B108" s="235">
        <f ca="1" t="shared" si="1"/>
      </c>
      <c r="C108" s="227" t="s">
        <v>293</v>
      </c>
      <c r="D108" s="229">
        <v>42351</v>
      </c>
      <c r="E108" s="230" t="s">
        <v>296</v>
      </c>
      <c r="F108" s="250" t="s">
        <v>339</v>
      </c>
      <c r="G108" s="251"/>
      <c r="H108" s="233"/>
      <c r="I108" s="227"/>
      <c r="J108" s="227"/>
      <c r="K108" s="227"/>
      <c r="L108" s="227"/>
      <c r="M108" s="227"/>
      <c r="N108" s="227"/>
      <c r="O108" s="227"/>
      <c r="P108" s="227"/>
      <c r="Q108" s="227"/>
      <c r="R108" s="227"/>
      <c r="S108" s="252"/>
      <c r="T108" s="227"/>
    </row>
    <row r="109" spans="1:20" ht="15">
      <c r="A109" s="227"/>
      <c r="B109" s="235">
        <f ca="1" t="shared" si="1"/>
      </c>
      <c r="C109" s="227" t="s">
        <v>293</v>
      </c>
      <c r="D109" s="229">
        <v>42351</v>
      </c>
      <c r="E109" s="230" t="s">
        <v>298</v>
      </c>
      <c r="F109" s="250" t="s">
        <v>340</v>
      </c>
      <c r="G109" s="251"/>
      <c r="H109" s="233"/>
      <c r="I109" s="227"/>
      <c r="J109" s="227"/>
      <c r="K109" s="227"/>
      <c r="L109" s="227"/>
      <c r="M109" s="227"/>
      <c r="N109" s="227"/>
      <c r="O109" s="227"/>
      <c r="P109" s="227"/>
      <c r="Q109" s="227"/>
      <c r="R109" s="227"/>
      <c r="S109" s="252"/>
      <c r="T109" s="227"/>
    </row>
    <row r="110" spans="1:20" ht="15">
      <c r="A110" s="227"/>
      <c r="B110" s="235">
        <f ca="1" t="shared" si="1"/>
      </c>
      <c r="C110" s="227" t="s">
        <v>293</v>
      </c>
      <c r="D110" s="229">
        <v>42351</v>
      </c>
      <c r="E110" s="230"/>
      <c r="F110" s="250" t="s">
        <v>344</v>
      </c>
      <c r="G110" s="251"/>
      <c r="H110" s="233"/>
      <c r="I110" s="227"/>
      <c r="J110" s="227"/>
      <c r="K110" s="227"/>
      <c r="L110" s="227"/>
      <c r="M110" s="227"/>
      <c r="N110" s="227"/>
      <c r="O110" s="227"/>
      <c r="P110" s="227"/>
      <c r="Q110" s="227"/>
      <c r="R110" s="227"/>
      <c r="S110" s="227"/>
      <c r="T110" s="227"/>
    </row>
    <row r="111" spans="1:20" ht="15">
      <c r="A111" s="234" t="s">
        <v>265</v>
      </c>
      <c r="B111" s="235">
        <f ca="1" t="shared" si="1"/>
        <v>42351</v>
      </c>
      <c r="C111" s="236">
        <v>42351</v>
      </c>
      <c r="D111" s="237" t="s">
        <v>266</v>
      </c>
      <c r="E111" s="238" t="s">
        <v>114</v>
      </c>
      <c r="F111" s="244" t="s">
        <v>267</v>
      </c>
      <c r="G111" s="245"/>
      <c r="H111" s="227" t="s">
        <v>268</v>
      </c>
      <c r="I111" s="234"/>
      <c r="J111" s="234"/>
      <c r="K111" s="234"/>
      <c r="L111" s="234"/>
      <c r="M111" s="234"/>
      <c r="N111" s="234"/>
      <c r="O111" s="234"/>
      <c r="P111" s="234"/>
      <c r="Q111" s="234"/>
      <c r="R111" s="234"/>
      <c r="S111" s="239"/>
      <c r="T111" s="234"/>
    </row>
    <row r="112" spans="1:20" ht="15">
      <c r="A112" s="234" t="s">
        <v>269</v>
      </c>
      <c r="B112" s="235" t="str">
        <f ca="1" t="shared" si="1"/>
        <v>       </v>
      </c>
      <c r="C112" s="236" t="s">
        <v>270</v>
      </c>
      <c r="D112" s="237" t="s">
        <v>271</v>
      </c>
      <c r="E112" s="238"/>
      <c r="F112" s="244" t="s">
        <v>272</v>
      </c>
      <c r="G112" s="245"/>
      <c r="H112" s="227"/>
      <c r="I112" s="234"/>
      <c r="J112" s="234"/>
      <c r="K112" s="234"/>
      <c r="L112" s="234"/>
      <c r="M112" s="234"/>
      <c r="N112" s="234"/>
      <c r="O112" s="234"/>
      <c r="P112" s="234"/>
      <c r="Q112" s="234"/>
      <c r="R112" s="234"/>
      <c r="S112" s="239"/>
      <c r="T112" s="234"/>
    </row>
    <row r="113" spans="1:20" ht="15">
      <c r="A113" s="234" t="s">
        <v>259</v>
      </c>
      <c r="B113" s="235">
        <f ca="1" t="shared" si="1"/>
        <v>42351</v>
      </c>
      <c r="C113" s="236">
        <v>42351</v>
      </c>
      <c r="D113" s="237" t="s">
        <v>345</v>
      </c>
      <c r="E113" s="238" t="s">
        <v>114</v>
      </c>
      <c r="F113" s="253" t="s">
        <v>342</v>
      </c>
      <c r="G113" s="240" t="s">
        <v>256</v>
      </c>
      <c r="H113" s="227"/>
      <c r="I113" s="234"/>
      <c r="J113" s="234"/>
      <c r="K113" s="234"/>
      <c r="L113" s="234"/>
      <c r="M113" s="234"/>
      <c r="N113" s="234"/>
      <c r="O113" s="234"/>
      <c r="P113" s="234"/>
      <c r="Q113" s="234"/>
      <c r="R113" s="234"/>
      <c r="S113" s="239"/>
      <c r="T113" s="234"/>
    </row>
    <row r="114" spans="1:20" ht="15">
      <c r="A114" s="234" t="s">
        <v>259</v>
      </c>
      <c r="B114" s="235">
        <f ca="1" t="shared" si="1"/>
        <v>42351</v>
      </c>
      <c r="C114" s="236">
        <v>42351</v>
      </c>
      <c r="D114" s="237" t="s">
        <v>328</v>
      </c>
      <c r="E114" s="238" t="s">
        <v>114</v>
      </c>
      <c r="F114" s="241" t="s">
        <v>261</v>
      </c>
      <c r="G114" s="16"/>
      <c r="H114" s="227" t="s">
        <v>329</v>
      </c>
      <c r="I114" s="234"/>
      <c r="J114" s="234"/>
      <c r="K114" s="234"/>
      <c r="L114" s="234"/>
      <c r="M114" s="234"/>
      <c r="N114" s="234"/>
      <c r="O114" s="234"/>
      <c r="P114" s="234"/>
      <c r="Q114" s="234"/>
      <c r="R114" s="234"/>
      <c r="S114" s="239"/>
      <c r="T114" s="234"/>
    </row>
    <row r="115" spans="1:20" ht="15">
      <c r="A115" s="234" t="s">
        <v>262</v>
      </c>
      <c r="B115" s="235">
        <f ca="1" t="shared" si="1"/>
        <v>42353</v>
      </c>
      <c r="C115" s="236">
        <v>42353</v>
      </c>
      <c r="D115" s="237" t="s">
        <v>276</v>
      </c>
      <c r="E115" s="238" t="s">
        <v>114</v>
      </c>
      <c r="F115" s="242" t="s">
        <v>330</v>
      </c>
      <c r="G115" s="243"/>
      <c r="H115" s="227"/>
      <c r="I115" s="234"/>
      <c r="J115" s="234"/>
      <c r="K115" s="234"/>
      <c r="L115" s="234"/>
      <c r="M115" s="234"/>
      <c r="N115" s="234"/>
      <c r="O115" s="234"/>
      <c r="P115" s="234"/>
      <c r="Q115" s="234"/>
      <c r="R115" s="234"/>
      <c r="S115" s="249"/>
      <c r="T115" s="234"/>
    </row>
    <row r="116" spans="1:20" ht="15">
      <c r="A116" s="234" t="s">
        <v>245</v>
      </c>
      <c r="B116" s="235">
        <f ca="1" t="shared" si="1"/>
        <v>42357</v>
      </c>
      <c r="C116" s="236">
        <v>42357</v>
      </c>
      <c r="D116" s="237" t="s">
        <v>322</v>
      </c>
      <c r="E116" s="238" t="s">
        <v>114</v>
      </c>
      <c r="F116" s="18" t="s">
        <v>346</v>
      </c>
      <c r="G116" s="240" t="s">
        <v>347</v>
      </c>
      <c r="H116" s="227"/>
      <c r="I116" s="234"/>
      <c r="J116" s="234"/>
      <c r="K116" s="234"/>
      <c r="L116" s="234"/>
      <c r="M116" s="234"/>
      <c r="N116" s="234"/>
      <c r="O116" s="234"/>
      <c r="P116" s="234"/>
      <c r="Q116" s="234"/>
      <c r="R116" s="234"/>
      <c r="S116" s="239"/>
      <c r="T116" s="234"/>
    </row>
    <row r="117" spans="1:20" ht="15">
      <c r="A117" s="234" t="s">
        <v>265</v>
      </c>
      <c r="B117" s="235">
        <f ca="1" t="shared" si="1"/>
        <v>42358</v>
      </c>
      <c r="C117" s="236">
        <v>42358</v>
      </c>
      <c r="D117" s="237" t="s">
        <v>266</v>
      </c>
      <c r="E117" s="238" t="s">
        <v>114</v>
      </c>
      <c r="F117" s="244" t="s">
        <v>267</v>
      </c>
      <c r="G117" s="245"/>
      <c r="H117" s="227" t="s">
        <v>268</v>
      </c>
      <c r="I117" s="234"/>
      <c r="J117" s="234"/>
      <c r="K117" s="234"/>
      <c r="L117" s="234"/>
      <c r="M117" s="234"/>
      <c r="N117" s="234"/>
      <c r="O117" s="234"/>
      <c r="P117" s="234"/>
      <c r="Q117" s="234"/>
      <c r="R117" s="234"/>
      <c r="S117" s="239"/>
      <c r="T117" s="234"/>
    </row>
    <row r="118" spans="1:20" ht="15">
      <c r="A118" s="234" t="s">
        <v>269</v>
      </c>
      <c r="B118" s="235" t="str">
        <f ca="1" t="shared" si="1"/>
        <v>       </v>
      </c>
      <c r="C118" s="236" t="s">
        <v>270</v>
      </c>
      <c r="D118" s="237" t="s">
        <v>271</v>
      </c>
      <c r="E118" s="238"/>
      <c r="F118" s="244" t="s">
        <v>272</v>
      </c>
      <c r="G118" s="245"/>
      <c r="H118" s="227"/>
      <c r="I118" s="234"/>
      <c r="J118" s="234"/>
      <c r="K118" s="234"/>
      <c r="L118" s="234"/>
      <c r="M118" s="234"/>
      <c r="N118" s="234"/>
      <c r="O118" s="234"/>
      <c r="P118" s="234"/>
      <c r="Q118" s="234"/>
      <c r="R118" s="234"/>
      <c r="S118" s="239"/>
      <c r="T118" s="234"/>
    </row>
    <row r="119" spans="1:20" ht="15">
      <c r="A119" s="234" t="s">
        <v>259</v>
      </c>
      <c r="B119" s="235">
        <f ca="1" t="shared" si="1"/>
        <v>42358</v>
      </c>
      <c r="C119" s="236">
        <v>42358</v>
      </c>
      <c r="D119" s="237" t="s">
        <v>348</v>
      </c>
      <c r="E119" s="238" t="s">
        <v>114</v>
      </c>
      <c r="F119" s="18" t="s">
        <v>346</v>
      </c>
      <c r="G119" s="240" t="s">
        <v>347</v>
      </c>
      <c r="H119" s="242"/>
      <c r="I119" s="242"/>
      <c r="J119" s="242"/>
      <c r="K119" s="234"/>
      <c r="L119" s="234"/>
      <c r="M119" s="234"/>
      <c r="N119" s="234"/>
      <c r="O119" s="234"/>
      <c r="P119" s="234"/>
      <c r="Q119" s="234"/>
      <c r="R119" s="234"/>
      <c r="S119" s="239"/>
      <c r="T119" s="234"/>
    </row>
    <row r="120" spans="1:20" ht="15">
      <c r="A120" s="234" t="s">
        <v>259</v>
      </c>
      <c r="B120" s="235">
        <f ca="1" t="shared" si="1"/>
        <v>42358</v>
      </c>
      <c r="C120" s="236">
        <v>42358</v>
      </c>
      <c r="D120" s="237" t="s">
        <v>349</v>
      </c>
      <c r="E120" s="238" t="s">
        <v>114</v>
      </c>
      <c r="F120" s="241" t="s">
        <v>261</v>
      </c>
      <c r="G120" s="16"/>
      <c r="H120" s="227"/>
      <c r="I120" s="234"/>
      <c r="J120" s="234"/>
      <c r="K120" s="234"/>
      <c r="L120" s="234"/>
      <c r="M120" s="234"/>
      <c r="N120" s="234"/>
      <c r="O120" s="234"/>
      <c r="P120" s="234"/>
      <c r="Q120" s="234"/>
      <c r="R120" s="234"/>
      <c r="S120" s="239"/>
      <c r="T120" s="234"/>
    </row>
    <row r="121" spans="1:20" ht="15">
      <c r="A121" s="234" t="s">
        <v>262</v>
      </c>
      <c r="B121" s="235">
        <f ca="1" t="shared" si="1"/>
        <v>42360</v>
      </c>
      <c r="C121" s="236">
        <v>42360</v>
      </c>
      <c r="D121" s="237" t="s">
        <v>276</v>
      </c>
      <c r="E121" s="238" t="s">
        <v>114</v>
      </c>
      <c r="F121" s="242" t="s">
        <v>350</v>
      </c>
      <c r="G121" s="243"/>
      <c r="H121" s="227"/>
      <c r="I121" s="234"/>
      <c r="J121" s="234"/>
      <c r="K121" s="234"/>
      <c r="L121" s="234"/>
      <c r="M121" s="234"/>
      <c r="N121" s="234"/>
      <c r="O121" s="234"/>
      <c r="P121" s="234"/>
      <c r="Q121" s="234"/>
      <c r="R121" s="234"/>
      <c r="S121" s="249"/>
      <c r="T121" s="234"/>
    </row>
    <row r="122" spans="1:20" ht="15">
      <c r="A122" s="227"/>
      <c r="B122" s="235">
        <f ca="1" t="shared" si="1"/>
      </c>
      <c r="C122" s="227" t="s">
        <v>243</v>
      </c>
      <c r="D122" s="229">
        <v>42364</v>
      </c>
      <c r="E122" s="230" t="s">
        <v>334</v>
      </c>
      <c r="F122" s="231" t="s">
        <v>351</v>
      </c>
      <c r="G122" s="232"/>
      <c r="H122" s="233"/>
      <c r="I122" s="227" t="s">
        <v>242</v>
      </c>
      <c r="J122" s="227"/>
      <c r="K122" s="227"/>
      <c r="L122" s="227"/>
      <c r="M122" s="227"/>
      <c r="N122" s="227"/>
      <c r="O122" s="227"/>
      <c r="P122" s="227"/>
      <c r="Q122" s="227"/>
      <c r="R122" s="227"/>
      <c r="S122" s="227"/>
      <c r="T122" s="227"/>
    </row>
    <row r="123" spans="1:20" ht="15">
      <c r="A123" s="234" t="s">
        <v>245</v>
      </c>
      <c r="B123" s="235">
        <f ca="1" t="shared" si="1"/>
        <v>42364</v>
      </c>
      <c r="C123" s="236">
        <v>42364</v>
      </c>
      <c r="D123" s="237" t="s">
        <v>352</v>
      </c>
      <c r="E123" s="238" t="s">
        <v>114</v>
      </c>
      <c r="F123" s="249" t="s">
        <v>353</v>
      </c>
      <c r="G123" s="254"/>
      <c r="H123" s="227"/>
      <c r="I123" s="234"/>
      <c r="J123" s="234"/>
      <c r="K123" s="234"/>
      <c r="L123" s="234"/>
      <c r="M123" s="234"/>
      <c r="N123" s="234"/>
      <c r="O123" s="234"/>
      <c r="P123" s="234"/>
      <c r="Q123" s="234"/>
      <c r="R123" s="234"/>
      <c r="S123" s="239"/>
      <c r="T123" s="234"/>
    </row>
    <row r="124" spans="1:20" ht="15">
      <c r="A124" s="227"/>
      <c r="B124" s="235">
        <f ca="1" t="shared" si="1"/>
      </c>
      <c r="C124" s="227" t="s">
        <v>293</v>
      </c>
      <c r="D124" s="229">
        <v>42365</v>
      </c>
      <c r="E124" s="230" t="s">
        <v>334</v>
      </c>
      <c r="F124" s="231" t="s">
        <v>354</v>
      </c>
      <c r="G124" s="232"/>
      <c r="H124" s="233"/>
      <c r="I124" s="227" t="s">
        <v>242</v>
      </c>
      <c r="J124" s="227"/>
      <c r="K124" s="227"/>
      <c r="L124" s="227"/>
      <c r="M124" s="227"/>
      <c r="N124" s="227"/>
      <c r="O124" s="227"/>
      <c r="P124" s="227"/>
      <c r="Q124" s="227"/>
      <c r="R124" s="227"/>
      <c r="S124" s="227"/>
      <c r="T124" s="227"/>
    </row>
    <row r="125" spans="1:20" ht="15">
      <c r="A125" s="234" t="s">
        <v>265</v>
      </c>
      <c r="B125" s="235">
        <f ca="1" t="shared" si="1"/>
        <v>42365</v>
      </c>
      <c r="C125" s="236">
        <v>42365</v>
      </c>
      <c r="D125" s="237" t="s">
        <v>266</v>
      </c>
      <c r="E125" s="238" t="s">
        <v>114</v>
      </c>
      <c r="F125" s="244" t="s">
        <v>267</v>
      </c>
      <c r="G125" s="245"/>
      <c r="H125" s="227" t="s">
        <v>268</v>
      </c>
      <c r="I125" s="234"/>
      <c r="J125" s="234"/>
      <c r="K125" s="234"/>
      <c r="L125" s="234"/>
      <c r="M125" s="234"/>
      <c r="N125" s="234"/>
      <c r="O125" s="234"/>
      <c r="P125" s="234"/>
      <c r="Q125" s="234"/>
      <c r="R125" s="234"/>
      <c r="S125" s="239"/>
      <c r="T125" s="234"/>
    </row>
    <row r="126" spans="1:20" ht="15">
      <c r="A126" s="234" t="s">
        <v>269</v>
      </c>
      <c r="B126" s="235" t="str">
        <f ca="1" t="shared" si="1"/>
        <v>       </v>
      </c>
      <c r="C126" s="236" t="s">
        <v>270</v>
      </c>
      <c r="D126" s="237" t="s">
        <v>271</v>
      </c>
      <c r="E126" s="238"/>
      <c r="F126" s="244" t="s">
        <v>272</v>
      </c>
      <c r="G126" s="245"/>
      <c r="H126" s="227"/>
      <c r="I126" s="234"/>
      <c r="J126" s="234"/>
      <c r="K126" s="234"/>
      <c r="L126" s="234"/>
      <c r="M126" s="234"/>
      <c r="N126" s="234"/>
      <c r="O126" s="234"/>
      <c r="P126" s="234"/>
      <c r="Q126" s="234"/>
      <c r="R126" s="234"/>
      <c r="S126" s="239"/>
      <c r="T126" s="234"/>
    </row>
    <row r="127" spans="1:20" ht="15">
      <c r="A127" s="234" t="s">
        <v>259</v>
      </c>
      <c r="B127" s="235">
        <f ca="1" t="shared" si="1"/>
        <v>42365</v>
      </c>
      <c r="C127" s="236">
        <v>42365</v>
      </c>
      <c r="D127" s="237" t="s">
        <v>254</v>
      </c>
      <c r="E127" s="238" t="s">
        <v>114</v>
      </c>
      <c r="F127" s="234" t="s">
        <v>355</v>
      </c>
      <c r="G127" s="16"/>
      <c r="H127" s="242"/>
      <c r="I127" s="242"/>
      <c r="J127" s="242"/>
      <c r="K127" s="234"/>
      <c r="L127" s="234"/>
      <c r="M127" s="234"/>
      <c r="N127" s="234"/>
      <c r="O127" s="234"/>
      <c r="P127" s="234"/>
      <c r="Q127" s="234"/>
      <c r="R127" s="234"/>
      <c r="S127" s="239"/>
      <c r="T127" s="234"/>
    </row>
    <row r="128" spans="1:20" ht="15">
      <c r="A128" s="234"/>
      <c r="B128" s="235">
        <f ca="1" t="shared" si="1"/>
      </c>
      <c r="C128" s="236"/>
      <c r="D128" s="237" t="s">
        <v>356</v>
      </c>
      <c r="E128" s="238" t="s">
        <v>114</v>
      </c>
      <c r="F128" s="234" t="s">
        <v>300</v>
      </c>
      <c r="G128" s="243"/>
      <c r="H128" s="227"/>
      <c r="I128" s="234"/>
      <c r="J128" s="234"/>
      <c r="K128" s="234"/>
      <c r="L128" s="234"/>
      <c r="M128" s="234"/>
      <c r="N128" s="234"/>
      <c r="O128" s="234"/>
      <c r="P128" s="234"/>
      <c r="Q128" s="234"/>
      <c r="R128" s="234"/>
      <c r="S128" s="239"/>
      <c r="T128" s="234"/>
    </row>
    <row r="129" spans="1:20" ht="15">
      <c r="A129" s="234" t="s">
        <v>259</v>
      </c>
      <c r="B129" s="235">
        <f ca="1" t="shared" si="1"/>
        <v>42365</v>
      </c>
      <c r="C129" s="236">
        <v>42365</v>
      </c>
      <c r="D129" s="237" t="s">
        <v>349</v>
      </c>
      <c r="E129" s="238" t="s">
        <v>114</v>
      </c>
      <c r="F129" s="241" t="s">
        <v>261</v>
      </c>
      <c r="G129" s="16"/>
      <c r="H129" s="227"/>
      <c r="I129" s="234"/>
      <c r="J129" s="234"/>
      <c r="K129" s="234"/>
      <c r="L129" s="234"/>
      <c r="M129" s="234"/>
      <c r="N129" s="234"/>
      <c r="O129" s="234"/>
      <c r="P129" s="234"/>
      <c r="Q129" s="234"/>
      <c r="R129" s="234"/>
      <c r="S129" s="239"/>
      <c r="T129" s="234"/>
    </row>
    <row r="130" spans="1:20" ht="15">
      <c r="A130" s="227"/>
      <c r="B130" s="235">
        <f ca="1" t="shared" si="1"/>
      </c>
      <c r="C130" s="227" t="s">
        <v>357</v>
      </c>
      <c r="D130" s="229">
        <v>42366</v>
      </c>
      <c r="E130" s="230" t="s">
        <v>334</v>
      </c>
      <c r="F130" s="231" t="s">
        <v>354</v>
      </c>
      <c r="G130" s="232"/>
      <c r="H130" s="233"/>
      <c r="I130" s="227" t="s">
        <v>242</v>
      </c>
      <c r="J130" s="227"/>
      <c r="K130" s="227"/>
      <c r="L130" s="227"/>
      <c r="M130" s="227"/>
      <c r="N130" s="227"/>
      <c r="O130" s="227"/>
      <c r="P130" s="227"/>
      <c r="Q130" s="227"/>
      <c r="R130" s="227"/>
      <c r="S130" s="227"/>
      <c r="T130" s="227"/>
    </row>
    <row r="131" spans="1:20" ht="15">
      <c r="A131" s="227"/>
      <c r="B131" s="235">
        <f ca="1" t="shared" si="1"/>
      </c>
      <c r="C131" s="227" t="s">
        <v>358</v>
      </c>
      <c r="D131" s="229">
        <v>42367</v>
      </c>
      <c r="E131" s="230" t="s">
        <v>334</v>
      </c>
      <c r="F131" s="231" t="s">
        <v>354</v>
      </c>
      <c r="G131" s="232"/>
      <c r="H131" s="233"/>
      <c r="I131" s="227" t="s">
        <v>242</v>
      </c>
      <c r="J131" s="227"/>
      <c r="K131" s="227"/>
      <c r="L131" s="227"/>
      <c r="M131" s="227"/>
      <c r="N131" s="227"/>
      <c r="O131" s="227"/>
      <c r="P131" s="227"/>
      <c r="Q131" s="227"/>
      <c r="R131" s="227"/>
      <c r="S131" s="227"/>
      <c r="T131" s="227"/>
    </row>
    <row r="132" spans="1:20" ht="15">
      <c r="A132" s="234" t="s">
        <v>262</v>
      </c>
      <c r="B132" s="235">
        <f ca="1" t="shared" si="1"/>
        <v>42367</v>
      </c>
      <c r="C132" s="236">
        <v>42367</v>
      </c>
      <c r="D132" s="237" t="s">
        <v>276</v>
      </c>
      <c r="E132" s="238" t="s">
        <v>114</v>
      </c>
      <c r="F132" s="242" t="s">
        <v>295</v>
      </c>
      <c r="G132" s="243"/>
      <c r="H132" s="227"/>
      <c r="I132" s="234"/>
      <c r="J132" s="234"/>
      <c r="K132" s="234"/>
      <c r="L132" s="234"/>
      <c r="M132" s="234"/>
      <c r="N132" s="234"/>
      <c r="O132" s="234"/>
      <c r="P132" s="234"/>
      <c r="Q132" s="234"/>
      <c r="R132" s="234"/>
      <c r="S132" s="249"/>
      <c r="T132" s="234"/>
    </row>
    <row r="133" spans="1:20" ht="15">
      <c r="A133" s="234"/>
      <c r="B133" s="235">
        <f ca="1" t="shared" si="1"/>
      </c>
      <c r="C133" s="236"/>
      <c r="D133" s="237"/>
      <c r="E133" s="238"/>
      <c r="F133" s="18"/>
      <c r="G133" s="17"/>
      <c r="H133" s="227"/>
      <c r="I133" s="234"/>
      <c r="J133" s="234"/>
      <c r="K133" s="234"/>
      <c r="L133" s="234"/>
      <c r="M133" s="234"/>
      <c r="N133" s="234"/>
      <c r="O133" s="234"/>
      <c r="P133" s="234"/>
      <c r="Q133" s="234"/>
      <c r="R133" s="234"/>
      <c r="S133" s="239"/>
      <c r="T133" s="234"/>
    </row>
    <row r="134" spans="1:20" ht="15">
      <c r="A134" s="234"/>
      <c r="B134" s="235">
        <f ca="1" t="shared" si="1"/>
      </c>
      <c r="C134" s="236"/>
      <c r="D134" s="237" t="s">
        <v>359</v>
      </c>
      <c r="E134" s="238"/>
      <c r="F134" s="255" t="s">
        <v>360</v>
      </c>
      <c r="G134" s="256"/>
      <c r="H134" s="227"/>
      <c r="I134" s="234"/>
      <c r="J134" s="234"/>
      <c r="K134" s="234"/>
      <c r="L134" s="234"/>
      <c r="M134" s="234"/>
      <c r="N134" s="234"/>
      <c r="O134" s="234"/>
      <c r="P134" s="234"/>
      <c r="Q134" s="234"/>
      <c r="R134" s="234"/>
      <c r="S134" s="239"/>
      <c r="T134" s="234"/>
    </row>
    <row r="135" spans="1:20" ht="15">
      <c r="A135" s="257"/>
      <c r="B135" s="235">
        <f ca="1" t="shared" si="1"/>
      </c>
      <c r="C135" s="236"/>
      <c r="D135" s="237"/>
      <c r="E135" s="238"/>
      <c r="F135" s="234"/>
      <c r="G135" s="16"/>
      <c r="H135" s="227"/>
      <c r="I135" s="234"/>
      <c r="J135" s="234"/>
      <c r="K135" s="234"/>
      <c r="L135" s="234"/>
      <c r="M135" s="234"/>
      <c r="N135" s="234"/>
      <c r="O135" s="234"/>
      <c r="P135" s="234"/>
      <c r="Q135" s="234"/>
      <c r="R135" s="234"/>
      <c r="S135" s="239"/>
      <c r="T135" s="234"/>
    </row>
    <row r="136" spans="1:20" ht="15">
      <c r="A136" s="257"/>
      <c r="B136" s="235">
        <f ca="1" t="shared" si="1"/>
      </c>
      <c r="C136" s="236"/>
      <c r="D136" s="237"/>
      <c r="E136" s="238"/>
      <c r="F136" s="234"/>
      <c r="G136" s="16"/>
      <c r="H136" s="227"/>
      <c r="I136" s="234"/>
      <c r="J136" s="234"/>
      <c r="K136" s="234"/>
      <c r="L136" s="234"/>
      <c r="M136" s="234"/>
      <c r="N136" s="234"/>
      <c r="O136" s="234"/>
      <c r="P136" s="234"/>
      <c r="Q136" s="234"/>
      <c r="R136" s="234"/>
      <c r="S136" s="239"/>
      <c r="T136" s="234"/>
    </row>
    <row r="137" spans="1:20" ht="15">
      <c r="A137" s="234" t="s">
        <v>245</v>
      </c>
      <c r="B137" s="235">
        <f ca="1" t="shared" si="1"/>
        <v>42371</v>
      </c>
      <c r="C137" s="236">
        <v>42371</v>
      </c>
      <c r="D137" s="237" t="s">
        <v>246</v>
      </c>
      <c r="E137" s="238" t="s">
        <v>114</v>
      </c>
      <c r="F137" s="234" t="s">
        <v>361</v>
      </c>
      <c r="G137" s="240" t="s">
        <v>362</v>
      </c>
      <c r="H137" s="227"/>
      <c r="I137" s="234"/>
      <c r="J137" s="234"/>
      <c r="K137" s="234"/>
      <c r="L137" s="234"/>
      <c r="M137" s="234"/>
      <c r="N137" s="234"/>
      <c r="O137" s="234"/>
      <c r="P137" s="234"/>
      <c r="Q137" s="234"/>
      <c r="R137" s="234"/>
      <c r="S137" s="239"/>
      <c r="T137" s="234"/>
    </row>
    <row r="138" spans="1:20" ht="15">
      <c r="A138" s="234" t="s">
        <v>265</v>
      </c>
      <c r="B138" s="235">
        <f aca="true" ca="1" t="shared" si="2" ref="B138:B201">IF(AND(LEFT(CELL("format",C138),1)="D",NOT(ISBLANK(C138))),C138,"")</f>
        <v>42372</v>
      </c>
      <c r="C138" s="236">
        <v>42372</v>
      </c>
      <c r="D138" s="237" t="s">
        <v>266</v>
      </c>
      <c r="E138" s="238" t="s">
        <v>114</v>
      </c>
      <c r="F138" s="244" t="s">
        <v>267</v>
      </c>
      <c r="G138" s="245"/>
      <c r="H138" s="227" t="s">
        <v>268</v>
      </c>
      <c r="I138" s="234"/>
      <c r="J138" s="234"/>
      <c r="K138" s="234"/>
      <c r="L138" s="234"/>
      <c r="M138" s="234"/>
      <c r="N138" s="234"/>
      <c r="O138" s="234"/>
      <c r="P138" s="234"/>
      <c r="Q138" s="234"/>
      <c r="R138" s="234"/>
      <c r="S138" s="239"/>
      <c r="T138" s="234"/>
    </row>
    <row r="139" spans="1:20" ht="15">
      <c r="A139" s="234" t="s">
        <v>269</v>
      </c>
      <c r="B139" s="235" t="str">
        <f ca="1" t="shared" si="2"/>
        <v>       </v>
      </c>
      <c r="C139" s="236" t="s">
        <v>270</v>
      </c>
      <c r="D139" s="237" t="s">
        <v>271</v>
      </c>
      <c r="E139" s="238"/>
      <c r="F139" s="244" t="s">
        <v>272</v>
      </c>
      <c r="G139" s="245"/>
      <c r="H139" s="227"/>
      <c r="I139" s="234"/>
      <c r="J139" s="234"/>
      <c r="K139" s="234"/>
      <c r="L139" s="234"/>
      <c r="M139" s="234"/>
      <c r="N139" s="234"/>
      <c r="O139" s="234"/>
      <c r="P139" s="234"/>
      <c r="Q139" s="234"/>
      <c r="R139" s="234"/>
      <c r="S139" s="239"/>
      <c r="T139" s="234"/>
    </row>
    <row r="140" spans="1:20" ht="15">
      <c r="A140" s="234" t="s">
        <v>259</v>
      </c>
      <c r="B140" s="235">
        <f ca="1" t="shared" si="2"/>
        <v>42372</v>
      </c>
      <c r="C140" s="236">
        <v>42372</v>
      </c>
      <c r="D140" s="237" t="s">
        <v>273</v>
      </c>
      <c r="E140" s="238" t="s">
        <v>114</v>
      </c>
      <c r="F140" s="234" t="s">
        <v>274</v>
      </c>
      <c r="G140" s="16"/>
      <c r="H140" s="242"/>
      <c r="I140" s="242"/>
      <c r="J140" s="242"/>
      <c r="K140" s="234"/>
      <c r="L140" s="234"/>
      <c r="M140" s="234"/>
      <c r="N140" s="234"/>
      <c r="O140" s="234"/>
      <c r="P140" s="234"/>
      <c r="Q140" s="234"/>
      <c r="R140" s="234"/>
      <c r="S140" s="239"/>
      <c r="T140" s="234"/>
    </row>
    <row r="141" spans="1:20" ht="15">
      <c r="A141" s="234"/>
      <c r="B141" s="235">
        <f ca="1" t="shared" si="2"/>
      </c>
      <c r="C141" s="236"/>
      <c r="D141" s="237"/>
      <c r="E141" s="238"/>
      <c r="F141" s="242" t="s">
        <v>275</v>
      </c>
      <c r="G141" s="243"/>
      <c r="H141" s="227"/>
      <c r="I141" s="234"/>
      <c r="J141" s="234"/>
      <c r="K141" s="234"/>
      <c r="L141" s="234"/>
      <c r="M141" s="234"/>
      <c r="N141" s="234"/>
      <c r="O141" s="234"/>
      <c r="P141" s="234"/>
      <c r="Q141" s="234"/>
      <c r="R141" s="234"/>
      <c r="S141" s="239"/>
      <c r="T141" s="234"/>
    </row>
    <row r="142" spans="1:20" ht="15">
      <c r="A142" s="234" t="s">
        <v>259</v>
      </c>
      <c r="B142" s="235">
        <f ca="1" t="shared" si="2"/>
        <v>42372</v>
      </c>
      <c r="C142" s="236">
        <v>42372</v>
      </c>
      <c r="D142" s="237" t="s">
        <v>260</v>
      </c>
      <c r="E142" s="238" t="s">
        <v>114</v>
      </c>
      <c r="F142" s="241" t="s">
        <v>363</v>
      </c>
      <c r="G142" s="16"/>
      <c r="H142" s="227"/>
      <c r="I142" s="234"/>
      <c r="J142" s="234"/>
      <c r="K142" s="234"/>
      <c r="L142" s="234"/>
      <c r="M142" s="234"/>
      <c r="N142" s="234"/>
      <c r="O142" s="234"/>
      <c r="P142" s="234"/>
      <c r="Q142" s="234"/>
      <c r="R142" s="234"/>
      <c r="S142" s="239"/>
      <c r="T142" s="234"/>
    </row>
    <row r="143" spans="1:20" ht="15">
      <c r="A143" s="234" t="s">
        <v>262</v>
      </c>
      <c r="B143" s="235">
        <f ca="1" t="shared" si="2"/>
        <v>42374</v>
      </c>
      <c r="C143" s="236">
        <v>42374</v>
      </c>
      <c r="D143" s="237" t="s">
        <v>276</v>
      </c>
      <c r="E143" s="238" t="s">
        <v>114</v>
      </c>
      <c r="F143" s="242" t="s">
        <v>364</v>
      </c>
      <c r="G143" s="243"/>
      <c r="H143" s="227"/>
      <c r="I143" s="234"/>
      <c r="J143" s="234"/>
      <c r="K143" s="234"/>
      <c r="L143" s="234"/>
      <c r="M143" s="234"/>
      <c r="N143" s="234"/>
      <c r="O143" s="234"/>
      <c r="P143" s="234"/>
      <c r="Q143" s="234"/>
      <c r="R143" s="234"/>
      <c r="S143" s="249"/>
      <c r="T143" s="234"/>
    </row>
    <row r="144" spans="1:20" ht="15">
      <c r="A144" s="227"/>
      <c r="B144" s="235">
        <f ca="1" t="shared" si="2"/>
      </c>
      <c r="C144" s="227" t="s">
        <v>243</v>
      </c>
      <c r="D144" s="229">
        <v>42013</v>
      </c>
      <c r="E144" s="230" t="s">
        <v>306</v>
      </c>
      <c r="F144" s="250" t="s">
        <v>365</v>
      </c>
      <c r="G144" s="251"/>
      <c r="H144" s="233"/>
      <c r="I144" s="227"/>
      <c r="J144" s="227"/>
      <c r="K144" s="227"/>
      <c r="L144" s="227"/>
      <c r="M144" s="227"/>
      <c r="N144" s="227"/>
      <c r="O144" s="227"/>
      <c r="P144" s="227"/>
      <c r="Q144" s="227"/>
      <c r="R144" s="227"/>
      <c r="S144" s="227"/>
      <c r="T144" s="227"/>
    </row>
    <row r="145" spans="1:20" ht="15">
      <c r="A145" s="227"/>
      <c r="B145" s="235">
        <f ca="1" t="shared" si="2"/>
      </c>
      <c r="C145" s="227" t="s">
        <v>243</v>
      </c>
      <c r="D145" s="229">
        <v>42013</v>
      </c>
      <c r="E145" s="230" t="s">
        <v>298</v>
      </c>
      <c r="F145" s="250" t="s">
        <v>366</v>
      </c>
      <c r="G145" s="251"/>
      <c r="H145" s="233"/>
      <c r="I145" s="227"/>
      <c r="J145" s="227"/>
      <c r="K145" s="227"/>
      <c r="L145" s="227"/>
      <c r="M145" s="227"/>
      <c r="N145" s="227"/>
      <c r="O145" s="227"/>
      <c r="P145" s="227"/>
      <c r="Q145" s="227"/>
      <c r="R145" s="227"/>
      <c r="S145" s="227"/>
      <c r="T145" s="227"/>
    </row>
    <row r="146" spans="1:20" ht="15">
      <c r="A146" s="227"/>
      <c r="B146" s="235">
        <f ca="1" t="shared" si="2"/>
      </c>
      <c r="C146" s="227" t="s">
        <v>243</v>
      </c>
      <c r="D146" s="229">
        <v>42013</v>
      </c>
      <c r="E146" s="230" t="s">
        <v>367</v>
      </c>
      <c r="F146" s="250" t="s">
        <v>368</v>
      </c>
      <c r="G146" s="251"/>
      <c r="H146" s="233"/>
      <c r="I146" s="227"/>
      <c r="J146" s="227"/>
      <c r="K146" s="227"/>
      <c r="L146" s="227"/>
      <c r="M146" s="227"/>
      <c r="N146" s="227"/>
      <c r="O146" s="227"/>
      <c r="P146" s="227"/>
      <c r="Q146" s="227"/>
      <c r="R146" s="227"/>
      <c r="S146" s="227"/>
      <c r="T146" s="227"/>
    </row>
    <row r="147" spans="1:20" ht="15">
      <c r="A147" s="227"/>
      <c r="B147" s="235">
        <f ca="1" t="shared" si="2"/>
      </c>
      <c r="C147" s="227" t="s">
        <v>243</v>
      </c>
      <c r="D147" s="229">
        <v>42013</v>
      </c>
      <c r="E147" s="230" t="s">
        <v>296</v>
      </c>
      <c r="F147" s="250" t="s">
        <v>369</v>
      </c>
      <c r="G147" s="251"/>
      <c r="H147" s="233"/>
      <c r="I147" s="227"/>
      <c r="J147" s="227"/>
      <c r="K147" s="227"/>
      <c r="L147" s="227"/>
      <c r="M147" s="227"/>
      <c r="N147" s="227"/>
      <c r="O147" s="227"/>
      <c r="P147" s="227"/>
      <c r="Q147" s="227"/>
      <c r="R147" s="227"/>
      <c r="S147" s="227"/>
      <c r="T147" s="227"/>
    </row>
    <row r="148" spans="1:20" ht="15">
      <c r="A148" s="234" t="s">
        <v>245</v>
      </c>
      <c r="B148" s="235">
        <f ca="1" t="shared" si="2"/>
        <v>42378</v>
      </c>
      <c r="C148" s="236">
        <v>42378</v>
      </c>
      <c r="D148" s="237" t="s">
        <v>246</v>
      </c>
      <c r="E148" s="238" t="s">
        <v>114</v>
      </c>
      <c r="F148" s="234" t="s">
        <v>370</v>
      </c>
      <c r="G148" s="240" t="s">
        <v>362</v>
      </c>
      <c r="H148" s="227"/>
      <c r="I148" s="234"/>
      <c r="J148" s="234"/>
      <c r="K148" s="234"/>
      <c r="L148" s="234"/>
      <c r="M148" s="234"/>
      <c r="N148" s="234"/>
      <c r="O148" s="234"/>
      <c r="P148" s="234"/>
      <c r="Q148" s="234"/>
      <c r="R148" s="234"/>
      <c r="S148" s="239"/>
      <c r="T148" s="234"/>
    </row>
    <row r="149" spans="1:20" ht="15">
      <c r="A149" s="227"/>
      <c r="B149" s="235">
        <f ca="1" t="shared" si="2"/>
      </c>
      <c r="C149" s="227" t="s">
        <v>244</v>
      </c>
      <c r="D149" s="229">
        <v>42014</v>
      </c>
      <c r="E149" s="230" t="s">
        <v>308</v>
      </c>
      <c r="F149" s="250" t="s">
        <v>371</v>
      </c>
      <c r="G149" s="251"/>
      <c r="H149" s="233"/>
      <c r="I149" s="227"/>
      <c r="J149" s="227"/>
      <c r="K149" s="227"/>
      <c r="L149" s="227"/>
      <c r="M149" s="227"/>
      <c r="N149" s="227"/>
      <c r="O149" s="227"/>
      <c r="P149" s="227"/>
      <c r="Q149" s="227"/>
      <c r="R149" s="227"/>
      <c r="S149" s="227"/>
      <c r="T149" s="227"/>
    </row>
    <row r="150" spans="1:20" ht="15">
      <c r="A150" s="227"/>
      <c r="B150" s="235">
        <f ca="1" t="shared" si="2"/>
      </c>
      <c r="C150" s="227" t="s">
        <v>244</v>
      </c>
      <c r="D150" s="229">
        <v>42014</v>
      </c>
      <c r="E150" s="230" t="s">
        <v>306</v>
      </c>
      <c r="F150" s="250" t="s">
        <v>365</v>
      </c>
      <c r="G150" s="251"/>
      <c r="H150" s="233"/>
      <c r="I150" s="227"/>
      <c r="J150" s="227"/>
      <c r="K150" s="227"/>
      <c r="L150" s="227"/>
      <c r="M150" s="227"/>
      <c r="N150" s="227"/>
      <c r="O150" s="227"/>
      <c r="P150" s="227"/>
      <c r="Q150" s="227"/>
      <c r="R150" s="227"/>
      <c r="S150" s="227"/>
      <c r="T150" s="227"/>
    </row>
    <row r="151" spans="1:20" ht="15">
      <c r="A151" s="234" t="s">
        <v>265</v>
      </c>
      <c r="B151" s="235">
        <f ca="1" t="shared" si="2"/>
        <v>42379</v>
      </c>
      <c r="C151" s="236">
        <v>42379</v>
      </c>
      <c r="D151" s="237" t="s">
        <v>266</v>
      </c>
      <c r="E151" s="238" t="s">
        <v>114</v>
      </c>
      <c r="F151" s="244" t="s">
        <v>267</v>
      </c>
      <c r="G151" s="245"/>
      <c r="H151" s="227" t="s">
        <v>268</v>
      </c>
      <c r="I151" s="234"/>
      <c r="J151" s="234"/>
      <c r="K151" s="234"/>
      <c r="L151" s="234"/>
      <c r="M151" s="234"/>
      <c r="N151" s="234"/>
      <c r="O151" s="234"/>
      <c r="P151" s="234"/>
      <c r="Q151" s="234"/>
      <c r="R151" s="234"/>
      <c r="S151" s="239"/>
      <c r="T151" s="234"/>
    </row>
    <row r="152" spans="1:20" ht="15">
      <c r="A152" s="234" t="s">
        <v>269</v>
      </c>
      <c r="B152" s="235" t="str">
        <f ca="1" t="shared" si="2"/>
        <v>       </v>
      </c>
      <c r="C152" s="236" t="s">
        <v>270</v>
      </c>
      <c r="D152" s="237" t="s">
        <v>271</v>
      </c>
      <c r="E152" s="238"/>
      <c r="F152" s="244" t="s">
        <v>272</v>
      </c>
      <c r="G152" s="245"/>
      <c r="H152" s="227"/>
      <c r="I152" s="234"/>
      <c r="J152" s="234"/>
      <c r="K152" s="234"/>
      <c r="L152" s="234"/>
      <c r="M152" s="234"/>
      <c r="N152" s="234"/>
      <c r="O152" s="234"/>
      <c r="P152" s="234"/>
      <c r="Q152" s="234"/>
      <c r="R152" s="234"/>
      <c r="S152" s="239"/>
      <c r="T152" s="234"/>
    </row>
    <row r="153" spans="1:20" ht="15">
      <c r="A153" s="234" t="s">
        <v>259</v>
      </c>
      <c r="B153" s="235">
        <f ca="1" t="shared" si="2"/>
        <v>42379</v>
      </c>
      <c r="C153" s="236">
        <v>42379</v>
      </c>
      <c r="D153" s="237" t="s">
        <v>273</v>
      </c>
      <c r="E153" s="238" t="s">
        <v>114</v>
      </c>
      <c r="F153" s="234" t="s">
        <v>274</v>
      </c>
      <c r="G153" s="16"/>
      <c r="H153" s="242"/>
      <c r="I153" s="242"/>
      <c r="J153" s="242"/>
      <c r="K153" s="234"/>
      <c r="L153" s="234"/>
      <c r="M153" s="234"/>
      <c r="N153" s="234"/>
      <c r="O153" s="234"/>
      <c r="P153" s="234"/>
      <c r="Q153" s="234"/>
      <c r="R153" s="234"/>
      <c r="S153" s="239"/>
      <c r="T153" s="234"/>
    </row>
    <row r="154" spans="1:20" ht="15">
      <c r="A154" s="234"/>
      <c r="B154" s="235">
        <f ca="1" t="shared" si="2"/>
      </c>
      <c r="C154" s="236"/>
      <c r="D154" s="237"/>
      <c r="E154" s="238"/>
      <c r="F154" s="242" t="s">
        <v>275</v>
      </c>
      <c r="G154" s="243"/>
      <c r="H154" s="227"/>
      <c r="I154" s="234"/>
      <c r="J154" s="234"/>
      <c r="K154" s="234"/>
      <c r="L154" s="234"/>
      <c r="M154" s="234"/>
      <c r="N154" s="234"/>
      <c r="O154" s="234"/>
      <c r="P154" s="234"/>
      <c r="Q154" s="234"/>
      <c r="R154" s="234"/>
      <c r="S154" s="239"/>
      <c r="T154" s="234"/>
    </row>
    <row r="155" spans="1:20" ht="15">
      <c r="A155" s="234" t="s">
        <v>259</v>
      </c>
      <c r="B155" s="235">
        <f ca="1" t="shared" si="2"/>
        <v>42379</v>
      </c>
      <c r="C155" s="236">
        <v>42379</v>
      </c>
      <c r="D155" s="237" t="s">
        <v>260</v>
      </c>
      <c r="E155" s="238" t="s">
        <v>114</v>
      </c>
      <c r="F155" s="241" t="s">
        <v>372</v>
      </c>
      <c r="G155" s="16"/>
      <c r="H155" s="227"/>
      <c r="I155" s="234"/>
      <c r="J155" s="234"/>
      <c r="K155" s="234"/>
      <c r="L155" s="234"/>
      <c r="M155" s="234"/>
      <c r="N155" s="234"/>
      <c r="O155" s="234"/>
      <c r="P155" s="234"/>
      <c r="Q155" s="234"/>
      <c r="R155" s="234"/>
      <c r="S155" s="239"/>
      <c r="T155" s="234"/>
    </row>
    <row r="156" spans="1:20" ht="15">
      <c r="A156" s="234" t="s">
        <v>262</v>
      </c>
      <c r="B156" s="235">
        <f ca="1" t="shared" si="2"/>
        <v>42381</v>
      </c>
      <c r="C156" s="236">
        <v>42381</v>
      </c>
      <c r="D156" s="237" t="s">
        <v>276</v>
      </c>
      <c r="E156" s="238" t="s">
        <v>114</v>
      </c>
      <c r="F156" s="242" t="s">
        <v>295</v>
      </c>
      <c r="G156" s="243"/>
      <c r="H156" s="227"/>
      <c r="I156" s="234"/>
      <c r="J156" s="234"/>
      <c r="K156" s="234"/>
      <c r="L156" s="234"/>
      <c r="M156" s="234"/>
      <c r="N156" s="234"/>
      <c r="O156" s="234"/>
      <c r="P156" s="234"/>
      <c r="Q156" s="234"/>
      <c r="R156" s="234"/>
      <c r="S156" s="249"/>
      <c r="T156" s="234"/>
    </row>
    <row r="157" spans="1:20" ht="15">
      <c r="A157" s="227"/>
      <c r="B157" s="235">
        <f ca="1" t="shared" si="2"/>
      </c>
      <c r="C157" s="227" t="s">
        <v>243</v>
      </c>
      <c r="D157" s="229">
        <v>42020</v>
      </c>
      <c r="E157" s="230" t="s">
        <v>298</v>
      </c>
      <c r="F157" s="250" t="s">
        <v>373</v>
      </c>
      <c r="G157" s="251"/>
      <c r="H157" s="233"/>
      <c r="I157" s="227"/>
      <c r="J157" s="227"/>
      <c r="K157" s="227"/>
      <c r="L157" s="227"/>
      <c r="M157" s="227"/>
      <c r="N157" s="227"/>
      <c r="O157" s="227"/>
      <c r="P157" s="227"/>
      <c r="Q157" s="227"/>
      <c r="R157" s="227"/>
      <c r="S157" s="227"/>
      <c r="T157" s="227"/>
    </row>
    <row r="158" spans="1:20" ht="15">
      <c r="A158" s="227"/>
      <c r="B158" s="235">
        <f ca="1" t="shared" si="2"/>
      </c>
      <c r="C158" s="227" t="s">
        <v>243</v>
      </c>
      <c r="D158" s="229">
        <v>42020</v>
      </c>
      <c r="E158" s="230" t="s">
        <v>314</v>
      </c>
      <c r="F158" s="250" t="s">
        <v>374</v>
      </c>
      <c r="G158" s="251"/>
      <c r="H158" s="233"/>
      <c r="I158" s="227"/>
      <c r="J158" s="227"/>
      <c r="K158" s="227"/>
      <c r="L158" s="227"/>
      <c r="M158" s="227"/>
      <c r="N158" s="227"/>
      <c r="O158" s="227"/>
      <c r="P158" s="227"/>
      <c r="Q158" s="227"/>
      <c r="R158" s="227"/>
      <c r="S158" s="227"/>
      <c r="T158" s="227"/>
    </row>
    <row r="159" spans="1:20" ht="15">
      <c r="A159" s="234" t="s">
        <v>245</v>
      </c>
      <c r="B159" s="235">
        <f ca="1" t="shared" si="2"/>
        <v>42385</v>
      </c>
      <c r="C159" s="236">
        <v>42385</v>
      </c>
      <c r="D159" s="237" t="s">
        <v>246</v>
      </c>
      <c r="E159" s="238" t="s">
        <v>114</v>
      </c>
      <c r="F159" s="234" t="s">
        <v>375</v>
      </c>
      <c r="G159" s="240" t="s">
        <v>362</v>
      </c>
      <c r="H159" s="227"/>
      <c r="I159" s="234"/>
      <c r="J159" s="234"/>
      <c r="K159" s="234"/>
      <c r="L159" s="234"/>
      <c r="M159" s="234"/>
      <c r="N159" s="234"/>
      <c r="O159" s="234"/>
      <c r="P159" s="234"/>
      <c r="Q159" s="234"/>
      <c r="R159" s="234"/>
      <c r="S159" s="239"/>
      <c r="T159" s="234"/>
    </row>
    <row r="160" spans="1:20" ht="15">
      <c r="A160" s="234" t="s">
        <v>265</v>
      </c>
      <c r="B160" s="235">
        <f ca="1" t="shared" si="2"/>
        <v>42386</v>
      </c>
      <c r="C160" s="236">
        <v>42386</v>
      </c>
      <c r="D160" s="237" t="s">
        <v>266</v>
      </c>
      <c r="E160" s="238" t="s">
        <v>114</v>
      </c>
      <c r="F160" s="234" t="s">
        <v>376</v>
      </c>
      <c r="G160" s="240" t="s">
        <v>362</v>
      </c>
      <c r="H160" s="227" t="s">
        <v>268</v>
      </c>
      <c r="I160" s="234"/>
      <c r="J160" s="234"/>
      <c r="K160" s="234"/>
      <c r="L160" s="234"/>
      <c r="M160" s="234"/>
      <c r="N160" s="234"/>
      <c r="O160" s="234"/>
      <c r="P160" s="234"/>
      <c r="Q160" s="234"/>
      <c r="R160" s="234"/>
      <c r="S160" s="239"/>
      <c r="T160" s="234"/>
    </row>
    <row r="161" spans="1:20" ht="15">
      <c r="A161" s="234" t="s">
        <v>259</v>
      </c>
      <c r="B161" s="235">
        <f ca="1" t="shared" si="2"/>
        <v>42386</v>
      </c>
      <c r="C161" s="236">
        <v>42386</v>
      </c>
      <c r="D161" s="237" t="s">
        <v>273</v>
      </c>
      <c r="E161" s="238" t="s">
        <v>114</v>
      </c>
      <c r="F161" s="234" t="s">
        <v>274</v>
      </c>
      <c r="G161" s="16"/>
      <c r="H161" s="242"/>
      <c r="I161" s="242"/>
      <c r="J161" s="242"/>
      <c r="K161" s="234"/>
      <c r="L161" s="234"/>
      <c r="M161" s="234"/>
      <c r="N161" s="234"/>
      <c r="O161" s="234"/>
      <c r="P161" s="234"/>
      <c r="Q161" s="234"/>
      <c r="R161" s="234"/>
      <c r="S161" s="239"/>
      <c r="T161" s="234"/>
    </row>
    <row r="162" spans="1:20" ht="15">
      <c r="A162" s="234"/>
      <c r="B162" s="235">
        <f ca="1" t="shared" si="2"/>
      </c>
      <c r="C162" s="236"/>
      <c r="D162" s="237"/>
      <c r="E162" s="238"/>
      <c r="F162" s="242" t="s">
        <v>275</v>
      </c>
      <c r="G162" s="243"/>
      <c r="H162" s="227"/>
      <c r="I162" s="234"/>
      <c r="J162" s="234"/>
      <c r="K162" s="234"/>
      <c r="L162" s="234"/>
      <c r="M162" s="234"/>
      <c r="N162" s="234"/>
      <c r="O162" s="234"/>
      <c r="P162" s="234"/>
      <c r="Q162" s="234"/>
      <c r="R162" s="234"/>
      <c r="S162" s="239"/>
      <c r="T162" s="234"/>
    </row>
    <row r="163" spans="1:20" ht="15">
      <c r="A163" s="234" t="s">
        <v>259</v>
      </c>
      <c r="B163" s="235">
        <f ca="1" t="shared" si="2"/>
        <v>42386</v>
      </c>
      <c r="C163" s="236">
        <v>42386</v>
      </c>
      <c r="D163" s="237" t="s">
        <v>260</v>
      </c>
      <c r="E163" s="238" t="s">
        <v>114</v>
      </c>
      <c r="F163" s="241" t="s">
        <v>261</v>
      </c>
      <c r="G163" s="16"/>
      <c r="H163" s="227"/>
      <c r="I163" s="234"/>
      <c r="J163" s="234"/>
      <c r="K163" s="234"/>
      <c r="L163" s="234"/>
      <c r="M163" s="234"/>
      <c r="N163" s="234"/>
      <c r="O163" s="234"/>
      <c r="P163" s="234"/>
      <c r="Q163" s="234"/>
      <c r="R163" s="234"/>
      <c r="S163" s="239"/>
      <c r="T163" s="234"/>
    </row>
    <row r="164" spans="1:20" ht="15">
      <c r="A164" s="234" t="s">
        <v>262</v>
      </c>
      <c r="B164" s="235">
        <f ca="1" t="shared" si="2"/>
        <v>42388</v>
      </c>
      <c r="C164" s="236">
        <v>42388</v>
      </c>
      <c r="D164" s="237" t="s">
        <v>276</v>
      </c>
      <c r="E164" s="238" t="s">
        <v>114</v>
      </c>
      <c r="F164" s="242" t="s">
        <v>364</v>
      </c>
      <c r="G164" s="243"/>
      <c r="H164" s="227"/>
      <c r="I164" s="234"/>
      <c r="J164" s="234"/>
      <c r="K164" s="234"/>
      <c r="L164" s="234"/>
      <c r="M164" s="234"/>
      <c r="N164" s="234"/>
      <c r="O164" s="234"/>
      <c r="P164" s="234"/>
      <c r="Q164" s="234"/>
      <c r="R164" s="234"/>
      <c r="S164" s="249"/>
      <c r="T164" s="234"/>
    </row>
    <row r="165" spans="1:20" ht="15">
      <c r="A165" s="227"/>
      <c r="B165" s="235">
        <f ca="1" t="shared" si="2"/>
      </c>
      <c r="C165" s="227" t="s">
        <v>333</v>
      </c>
      <c r="D165" s="229">
        <v>42026</v>
      </c>
      <c r="E165" s="230" t="s">
        <v>334</v>
      </c>
      <c r="F165" s="231" t="s">
        <v>377</v>
      </c>
      <c r="G165" s="232"/>
      <c r="H165" s="233"/>
      <c r="I165" s="227" t="s">
        <v>242</v>
      </c>
      <c r="J165" s="227"/>
      <c r="K165" s="227"/>
      <c r="L165" s="227"/>
      <c r="M165" s="227"/>
      <c r="N165" s="227"/>
      <c r="O165" s="227"/>
      <c r="P165" s="227"/>
      <c r="Q165" s="227"/>
      <c r="R165" s="227"/>
      <c r="S165" s="227"/>
      <c r="T165" s="227"/>
    </row>
    <row r="166" spans="1:20" ht="15">
      <c r="A166" s="227"/>
      <c r="B166" s="235">
        <f ca="1" t="shared" si="2"/>
      </c>
      <c r="C166" s="227" t="s">
        <v>289</v>
      </c>
      <c r="D166" s="229">
        <v>42027</v>
      </c>
      <c r="E166" s="230" t="s">
        <v>334</v>
      </c>
      <c r="F166" s="231" t="s">
        <v>377</v>
      </c>
      <c r="G166" s="232"/>
      <c r="H166" s="233"/>
      <c r="I166" s="227" t="s">
        <v>242</v>
      </c>
      <c r="J166" s="227"/>
      <c r="K166" s="227"/>
      <c r="L166" s="227"/>
      <c r="M166" s="227"/>
      <c r="N166" s="227"/>
      <c r="O166" s="227"/>
      <c r="P166" s="227"/>
      <c r="Q166" s="227"/>
      <c r="R166" s="227"/>
      <c r="S166" s="227"/>
      <c r="T166" s="227"/>
    </row>
    <row r="167" spans="1:20" ht="15">
      <c r="A167" s="227"/>
      <c r="B167" s="235">
        <f ca="1" t="shared" si="2"/>
      </c>
      <c r="C167" s="227" t="s">
        <v>243</v>
      </c>
      <c r="D167" s="229">
        <v>42027</v>
      </c>
      <c r="E167" s="230" t="s">
        <v>278</v>
      </c>
      <c r="F167" s="250" t="s">
        <v>378</v>
      </c>
      <c r="G167" s="251"/>
      <c r="H167" s="233"/>
      <c r="I167" s="227"/>
      <c r="J167" s="227"/>
      <c r="K167" s="227"/>
      <c r="L167" s="227"/>
      <c r="M167" s="227"/>
      <c r="N167" s="227"/>
      <c r="O167" s="227"/>
      <c r="P167" s="227"/>
      <c r="Q167" s="227"/>
      <c r="R167" s="227"/>
      <c r="S167" s="227"/>
      <c r="T167" s="227"/>
    </row>
    <row r="168" spans="1:20" ht="15">
      <c r="A168" s="227"/>
      <c r="B168" s="235">
        <f ca="1" t="shared" si="2"/>
      </c>
      <c r="C168" s="227" t="s">
        <v>243</v>
      </c>
      <c r="D168" s="229">
        <v>42027</v>
      </c>
      <c r="E168" s="230" t="s">
        <v>379</v>
      </c>
      <c r="F168" s="250" t="s">
        <v>380</v>
      </c>
      <c r="G168" s="251"/>
      <c r="H168" s="233"/>
      <c r="I168" s="227"/>
      <c r="J168" s="227"/>
      <c r="K168" s="227"/>
      <c r="L168" s="227"/>
      <c r="M168" s="227"/>
      <c r="N168" s="227"/>
      <c r="O168" s="227"/>
      <c r="P168" s="227"/>
      <c r="Q168" s="227"/>
      <c r="R168" s="227"/>
      <c r="S168" s="227"/>
      <c r="T168" s="227"/>
    </row>
    <row r="169" spans="1:20" ht="15">
      <c r="A169" s="227"/>
      <c r="B169" s="235">
        <f ca="1" t="shared" si="2"/>
      </c>
      <c r="C169" s="227" t="s">
        <v>243</v>
      </c>
      <c r="D169" s="229">
        <v>42027</v>
      </c>
      <c r="E169" s="230" t="s">
        <v>239</v>
      </c>
      <c r="F169" s="250" t="s">
        <v>381</v>
      </c>
      <c r="G169" s="251"/>
      <c r="H169" s="233"/>
      <c r="I169" s="227"/>
      <c r="J169" s="227"/>
      <c r="K169" s="227"/>
      <c r="L169" s="227"/>
      <c r="M169" s="227"/>
      <c r="N169" s="227"/>
      <c r="O169" s="227"/>
      <c r="P169" s="227"/>
      <c r="Q169" s="227"/>
      <c r="R169" s="227"/>
      <c r="S169" s="227"/>
      <c r="T169" s="227"/>
    </row>
    <row r="170" spans="1:20" ht="15">
      <c r="A170" s="234" t="s">
        <v>245</v>
      </c>
      <c r="B170" s="235">
        <f ca="1" t="shared" si="2"/>
        <v>42392</v>
      </c>
      <c r="C170" s="236">
        <v>42392</v>
      </c>
      <c r="D170" s="237" t="s">
        <v>246</v>
      </c>
      <c r="E170" s="238" t="s">
        <v>114</v>
      </c>
      <c r="F170" s="234" t="s">
        <v>382</v>
      </c>
      <c r="G170" s="240" t="s">
        <v>362</v>
      </c>
      <c r="H170" s="227"/>
      <c r="I170" s="234"/>
      <c r="J170" s="234"/>
      <c r="K170" s="234"/>
      <c r="L170" s="234"/>
      <c r="M170" s="234"/>
      <c r="N170" s="234"/>
      <c r="O170" s="234"/>
      <c r="P170" s="234"/>
      <c r="Q170" s="234"/>
      <c r="R170" s="234"/>
      <c r="S170" s="239"/>
      <c r="T170" s="234"/>
    </row>
    <row r="171" spans="1:20" ht="15">
      <c r="A171" s="227"/>
      <c r="B171" s="235">
        <f ca="1" t="shared" si="2"/>
      </c>
      <c r="C171" s="227" t="s">
        <v>293</v>
      </c>
      <c r="D171" s="229">
        <v>42028</v>
      </c>
      <c r="E171" s="230" t="s">
        <v>334</v>
      </c>
      <c r="F171" s="231" t="s">
        <v>377</v>
      </c>
      <c r="G171" s="232"/>
      <c r="H171" s="233"/>
      <c r="I171" s="227" t="s">
        <v>242</v>
      </c>
      <c r="J171" s="227"/>
      <c r="K171" s="227"/>
      <c r="L171" s="227"/>
      <c r="M171" s="227"/>
      <c r="N171" s="227"/>
      <c r="O171" s="227"/>
      <c r="P171" s="227"/>
      <c r="Q171" s="227"/>
      <c r="R171" s="227"/>
      <c r="S171" s="227"/>
      <c r="T171" s="227"/>
    </row>
    <row r="172" spans="1:20" ht="15">
      <c r="A172" s="227"/>
      <c r="B172" s="235">
        <f ca="1" t="shared" si="2"/>
      </c>
      <c r="C172" s="227" t="s">
        <v>293</v>
      </c>
      <c r="D172" s="229">
        <v>42028</v>
      </c>
      <c r="E172" s="230" t="s">
        <v>379</v>
      </c>
      <c r="F172" s="250" t="s">
        <v>380</v>
      </c>
      <c r="G172" s="251"/>
      <c r="H172" s="233"/>
      <c r="I172" s="227"/>
      <c r="J172" s="227"/>
      <c r="K172" s="227"/>
      <c r="L172" s="227"/>
      <c r="M172" s="227"/>
      <c r="N172" s="227"/>
      <c r="O172" s="227"/>
      <c r="P172" s="227"/>
      <c r="Q172" s="227"/>
      <c r="R172" s="227"/>
      <c r="S172" s="227"/>
      <c r="T172" s="227"/>
    </row>
    <row r="173" spans="1:20" ht="15">
      <c r="A173" s="227"/>
      <c r="B173" s="235">
        <f ca="1" t="shared" si="2"/>
      </c>
      <c r="C173" s="227" t="s">
        <v>293</v>
      </c>
      <c r="D173" s="229">
        <v>42028</v>
      </c>
      <c r="E173" s="230" t="s">
        <v>239</v>
      </c>
      <c r="F173" s="250" t="s">
        <v>381</v>
      </c>
      <c r="G173" s="251"/>
      <c r="H173" s="233"/>
      <c r="I173" s="227"/>
      <c r="J173" s="227"/>
      <c r="K173" s="227"/>
      <c r="L173" s="227"/>
      <c r="M173" s="227"/>
      <c r="N173" s="227"/>
      <c r="O173" s="227"/>
      <c r="P173" s="227"/>
      <c r="Q173" s="227"/>
      <c r="R173" s="227"/>
      <c r="S173" s="227"/>
      <c r="T173" s="227"/>
    </row>
    <row r="174" spans="1:20" ht="15">
      <c r="A174" s="234" t="s">
        <v>265</v>
      </c>
      <c r="B174" s="235">
        <f ca="1" t="shared" si="2"/>
        <v>42393</v>
      </c>
      <c r="C174" s="236">
        <v>42393</v>
      </c>
      <c r="D174" s="237" t="s">
        <v>266</v>
      </c>
      <c r="E174" s="238" t="s">
        <v>114</v>
      </c>
      <c r="F174" s="244" t="s">
        <v>267</v>
      </c>
      <c r="G174" s="245"/>
      <c r="H174" s="227" t="s">
        <v>268</v>
      </c>
      <c r="I174" s="234"/>
      <c r="J174" s="234"/>
      <c r="K174" s="234"/>
      <c r="L174" s="234"/>
      <c r="M174" s="234"/>
      <c r="N174" s="234"/>
      <c r="O174" s="234"/>
      <c r="P174" s="234"/>
      <c r="Q174" s="234"/>
      <c r="R174" s="234"/>
      <c r="S174" s="239"/>
      <c r="T174" s="234"/>
    </row>
    <row r="175" spans="1:20" ht="15">
      <c r="A175" s="234" t="s">
        <v>269</v>
      </c>
      <c r="B175" s="235" t="str">
        <f ca="1" t="shared" si="2"/>
        <v>       </v>
      </c>
      <c r="C175" s="236" t="s">
        <v>270</v>
      </c>
      <c r="D175" s="237" t="s">
        <v>271</v>
      </c>
      <c r="E175" s="238"/>
      <c r="F175" s="244" t="s">
        <v>272</v>
      </c>
      <c r="G175" s="245"/>
      <c r="H175" s="227"/>
      <c r="I175" s="234"/>
      <c r="J175" s="234"/>
      <c r="K175" s="234"/>
      <c r="L175" s="234"/>
      <c r="M175" s="234"/>
      <c r="N175" s="234"/>
      <c r="O175" s="234"/>
      <c r="P175" s="234"/>
      <c r="Q175" s="234"/>
      <c r="R175" s="234"/>
      <c r="S175" s="239"/>
      <c r="T175" s="234"/>
    </row>
    <row r="176" spans="1:20" ht="15">
      <c r="A176" s="234" t="s">
        <v>259</v>
      </c>
      <c r="B176" s="235">
        <f ca="1" t="shared" si="2"/>
        <v>42393</v>
      </c>
      <c r="C176" s="236">
        <v>42393</v>
      </c>
      <c r="D176" s="237" t="s">
        <v>273</v>
      </c>
      <c r="E176" s="238" t="s">
        <v>114</v>
      </c>
      <c r="F176" s="234" t="s">
        <v>274</v>
      </c>
      <c r="G176" s="16"/>
      <c r="H176" s="242"/>
      <c r="I176" s="242"/>
      <c r="J176" s="242"/>
      <c r="K176" s="234"/>
      <c r="L176" s="234"/>
      <c r="M176" s="234"/>
      <c r="N176" s="234"/>
      <c r="O176" s="234"/>
      <c r="P176" s="234"/>
      <c r="Q176" s="234"/>
      <c r="R176" s="234"/>
      <c r="S176" s="239"/>
      <c r="T176" s="234"/>
    </row>
    <row r="177" spans="1:20" ht="15">
      <c r="A177" s="234"/>
      <c r="B177" s="235">
        <f ca="1" t="shared" si="2"/>
      </c>
      <c r="C177" s="236"/>
      <c r="D177" s="237"/>
      <c r="E177" s="238"/>
      <c r="F177" s="242" t="s">
        <v>275</v>
      </c>
      <c r="G177" s="243"/>
      <c r="H177" s="227"/>
      <c r="I177" s="234"/>
      <c r="J177" s="234"/>
      <c r="K177" s="234"/>
      <c r="L177" s="234"/>
      <c r="M177" s="234"/>
      <c r="N177" s="234"/>
      <c r="O177" s="234"/>
      <c r="P177" s="234"/>
      <c r="Q177" s="234"/>
      <c r="R177" s="234"/>
      <c r="S177" s="239"/>
      <c r="T177" s="234"/>
    </row>
    <row r="178" spans="1:20" ht="15">
      <c r="A178" s="234" t="s">
        <v>259</v>
      </c>
      <c r="B178" s="235">
        <f ca="1" t="shared" si="2"/>
        <v>42393</v>
      </c>
      <c r="C178" s="236">
        <v>42393</v>
      </c>
      <c r="D178" s="237" t="s">
        <v>260</v>
      </c>
      <c r="E178" s="238" t="s">
        <v>114</v>
      </c>
      <c r="F178" s="241" t="s">
        <v>261</v>
      </c>
      <c r="G178" s="16"/>
      <c r="H178" s="227"/>
      <c r="I178" s="234"/>
      <c r="J178" s="234"/>
      <c r="K178" s="234"/>
      <c r="L178" s="234"/>
      <c r="M178" s="234"/>
      <c r="N178" s="234"/>
      <c r="O178" s="234"/>
      <c r="P178" s="234"/>
      <c r="Q178" s="234"/>
      <c r="R178" s="234"/>
      <c r="S178" s="239"/>
      <c r="T178" s="234"/>
    </row>
    <row r="179" spans="1:20" ht="15">
      <c r="A179" s="234" t="s">
        <v>262</v>
      </c>
      <c r="B179" s="235">
        <f ca="1" t="shared" si="2"/>
        <v>42395</v>
      </c>
      <c r="C179" s="236">
        <v>42395</v>
      </c>
      <c r="D179" s="237" t="s">
        <v>276</v>
      </c>
      <c r="E179" s="238" t="s">
        <v>114</v>
      </c>
      <c r="F179" s="242" t="s">
        <v>295</v>
      </c>
      <c r="G179" s="243"/>
      <c r="H179" s="227"/>
      <c r="I179" s="234"/>
      <c r="J179" s="234"/>
      <c r="K179" s="234"/>
      <c r="L179" s="234"/>
      <c r="M179" s="234"/>
      <c r="N179" s="234"/>
      <c r="O179" s="234"/>
      <c r="P179" s="234"/>
      <c r="Q179" s="234"/>
      <c r="R179" s="234"/>
      <c r="S179" s="249"/>
      <c r="T179" s="234"/>
    </row>
    <row r="180" spans="1:20" ht="15">
      <c r="A180" s="227"/>
      <c r="B180" s="235">
        <f ca="1" t="shared" si="2"/>
      </c>
      <c r="C180" s="227" t="s">
        <v>243</v>
      </c>
      <c r="D180" s="229">
        <v>42034</v>
      </c>
      <c r="E180" s="230" t="s">
        <v>308</v>
      </c>
      <c r="F180" s="231" t="s">
        <v>383</v>
      </c>
      <c r="G180" s="232"/>
      <c r="H180" s="227"/>
      <c r="I180" s="227"/>
      <c r="J180" s="227"/>
      <c r="K180" s="227"/>
      <c r="L180" s="227"/>
      <c r="M180" s="227"/>
      <c r="N180" s="227"/>
      <c r="O180" s="227"/>
      <c r="P180" s="227"/>
      <c r="Q180" s="227"/>
      <c r="R180" s="227"/>
      <c r="S180" s="227"/>
      <c r="T180" s="227"/>
    </row>
    <row r="181" spans="1:20" ht="15">
      <c r="A181" s="234" t="s">
        <v>245</v>
      </c>
      <c r="B181" s="235">
        <f ca="1" t="shared" si="2"/>
        <v>42399</v>
      </c>
      <c r="C181" s="236">
        <v>42399</v>
      </c>
      <c r="D181" s="237" t="s">
        <v>384</v>
      </c>
      <c r="E181" s="238" t="s">
        <v>114</v>
      </c>
      <c r="F181" s="258" t="s">
        <v>385</v>
      </c>
      <c r="G181" s="16"/>
      <c r="H181" s="227" t="s">
        <v>386</v>
      </c>
      <c r="I181" s="234"/>
      <c r="J181" s="234"/>
      <c r="K181" s="234"/>
      <c r="L181" s="234"/>
      <c r="M181" s="234"/>
      <c r="N181" s="234"/>
      <c r="O181" s="234"/>
      <c r="P181" s="234"/>
      <c r="Q181" s="234"/>
      <c r="R181" s="234"/>
      <c r="S181" s="239"/>
      <c r="T181" s="234"/>
    </row>
    <row r="182" spans="1:20" ht="15">
      <c r="A182" s="234"/>
      <c r="B182" s="235">
        <f ca="1" t="shared" si="2"/>
        <v>42399</v>
      </c>
      <c r="C182" s="236">
        <v>42399</v>
      </c>
      <c r="D182" s="237" t="s">
        <v>387</v>
      </c>
      <c r="E182" s="238" t="s">
        <v>114</v>
      </c>
      <c r="F182" s="234" t="s">
        <v>388</v>
      </c>
      <c r="G182" s="240" t="s">
        <v>362</v>
      </c>
      <c r="H182" s="227"/>
      <c r="I182" s="234"/>
      <c r="J182" s="234"/>
      <c r="K182" s="234"/>
      <c r="L182" s="234"/>
      <c r="M182" s="234"/>
      <c r="N182" s="234"/>
      <c r="O182" s="234"/>
      <c r="P182" s="234"/>
      <c r="Q182" s="234"/>
      <c r="R182" s="234"/>
      <c r="S182" s="239"/>
      <c r="T182" s="234"/>
    </row>
    <row r="183" spans="1:20" ht="15">
      <c r="A183" s="227"/>
      <c r="B183" s="235">
        <f ca="1" t="shared" si="2"/>
      </c>
      <c r="C183" s="227" t="s">
        <v>244</v>
      </c>
      <c r="D183" s="229">
        <v>42035</v>
      </c>
      <c r="E183" s="230" t="s">
        <v>308</v>
      </c>
      <c r="F183" s="231" t="s">
        <v>389</v>
      </c>
      <c r="G183" s="232"/>
      <c r="H183" s="227"/>
      <c r="I183" s="227"/>
      <c r="J183" s="227"/>
      <c r="K183" s="227"/>
      <c r="L183" s="227"/>
      <c r="M183" s="227"/>
      <c r="N183" s="227"/>
      <c r="O183" s="227"/>
      <c r="P183" s="227"/>
      <c r="Q183" s="227"/>
      <c r="R183" s="227"/>
      <c r="S183" s="227"/>
      <c r="T183" s="227"/>
    </row>
    <row r="184" spans="1:20" ht="15">
      <c r="A184" s="234" t="s">
        <v>265</v>
      </c>
      <c r="B184" s="235">
        <f ca="1" t="shared" si="2"/>
        <v>42400</v>
      </c>
      <c r="C184" s="236">
        <v>42400</v>
      </c>
      <c r="D184" s="237" t="s">
        <v>266</v>
      </c>
      <c r="E184" s="238" t="s">
        <v>114</v>
      </c>
      <c r="F184" s="244" t="s">
        <v>267</v>
      </c>
      <c r="G184" s="245"/>
      <c r="H184" s="227" t="s">
        <v>268</v>
      </c>
      <c r="I184" s="234"/>
      <c r="J184" s="234"/>
      <c r="K184" s="234"/>
      <c r="L184" s="234"/>
      <c r="M184" s="234"/>
      <c r="N184" s="234"/>
      <c r="O184" s="234"/>
      <c r="P184" s="234"/>
      <c r="Q184" s="234"/>
      <c r="R184" s="234"/>
      <c r="S184" s="239"/>
      <c r="T184" s="234"/>
    </row>
    <row r="185" spans="1:20" ht="15">
      <c r="A185" s="234" t="s">
        <v>269</v>
      </c>
      <c r="B185" s="235" t="str">
        <f ca="1" t="shared" si="2"/>
        <v>       </v>
      </c>
      <c r="C185" s="236" t="s">
        <v>270</v>
      </c>
      <c r="D185" s="237" t="s">
        <v>271</v>
      </c>
      <c r="E185" s="238"/>
      <c r="F185" s="244" t="s">
        <v>272</v>
      </c>
      <c r="G185" s="245"/>
      <c r="H185" s="227"/>
      <c r="I185" s="234"/>
      <c r="J185" s="234"/>
      <c r="K185" s="234"/>
      <c r="L185" s="234"/>
      <c r="M185" s="234"/>
      <c r="N185" s="234"/>
      <c r="O185" s="234"/>
      <c r="P185" s="234"/>
      <c r="Q185" s="234"/>
      <c r="R185" s="234"/>
      <c r="S185" s="239"/>
      <c r="T185" s="234"/>
    </row>
    <row r="186" spans="1:20" ht="15">
      <c r="A186" s="234" t="s">
        <v>259</v>
      </c>
      <c r="B186" s="235">
        <f ca="1" t="shared" si="2"/>
        <v>42400</v>
      </c>
      <c r="C186" s="236">
        <v>42400</v>
      </c>
      <c r="D186" s="237" t="s">
        <v>326</v>
      </c>
      <c r="E186" s="238" t="s">
        <v>114</v>
      </c>
      <c r="F186" s="234" t="s">
        <v>390</v>
      </c>
      <c r="G186" s="240" t="s">
        <v>362</v>
      </c>
      <c r="H186" s="227"/>
      <c r="I186" s="234"/>
      <c r="J186" s="234"/>
      <c r="K186" s="234"/>
      <c r="L186" s="234"/>
      <c r="M186" s="234"/>
      <c r="N186" s="234"/>
      <c r="O186" s="234"/>
      <c r="P186" s="234"/>
      <c r="Q186" s="234"/>
      <c r="R186" s="234"/>
      <c r="S186" s="239"/>
      <c r="T186" s="234"/>
    </row>
    <row r="187" spans="1:20" ht="15">
      <c r="A187" s="234" t="s">
        <v>259</v>
      </c>
      <c r="B187" s="235">
        <f ca="1" t="shared" si="2"/>
        <v>42400</v>
      </c>
      <c r="C187" s="236">
        <v>42400</v>
      </c>
      <c r="D187" s="237" t="s">
        <v>328</v>
      </c>
      <c r="E187" s="238" t="s">
        <v>114</v>
      </c>
      <c r="F187" s="241" t="s">
        <v>261</v>
      </c>
      <c r="G187" s="16"/>
      <c r="H187" s="227"/>
      <c r="I187" s="234"/>
      <c r="J187" s="234"/>
      <c r="K187" s="234"/>
      <c r="L187" s="234"/>
      <c r="M187" s="234"/>
      <c r="N187" s="234"/>
      <c r="O187" s="234"/>
      <c r="P187" s="234"/>
      <c r="Q187" s="234"/>
      <c r="R187" s="234"/>
      <c r="S187" s="239"/>
      <c r="T187" s="234"/>
    </row>
    <row r="188" spans="1:20" ht="15">
      <c r="A188" s="234" t="s">
        <v>262</v>
      </c>
      <c r="B188" s="235">
        <f ca="1" t="shared" si="2"/>
        <v>42402</v>
      </c>
      <c r="C188" s="236">
        <v>42402</v>
      </c>
      <c r="D188" s="237" t="s">
        <v>276</v>
      </c>
      <c r="E188" s="238" t="s">
        <v>114</v>
      </c>
      <c r="F188" s="242" t="s">
        <v>391</v>
      </c>
      <c r="G188" s="243"/>
      <c r="H188" s="227"/>
      <c r="I188" s="234"/>
      <c r="J188" s="234"/>
      <c r="K188" s="234"/>
      <c r="L188" s="234"/>
      <c r="M188" s="234"/>
      <c r="N188" s="234"/>
      <c r="O188" s="234"/>
      <c r="P188" s="234"/>
      <c r="Q188" s="234"/>
      <c r="R188" s="234"/>
      <c r="S188" s="239"/>
      <c r="T188" s="234"/>
    </row>
    <row r="189" spans="1:20" ht="15">
      <c r="A189" s="234" t="s">
        <v>245</v>
      </c>
      <c r="B189" s="235">
        <f ca="1" t="shared" si="2"/>
        <v>42406</v>
      </c>
      <c r="C189" s="236">
        <v>42406</v>
      </c>
      <c r="D189" s="237" t="s">
        <v>246</v>
      </c>
      <c r="E189" s="238" t="s">
        <v>114</v>
      </c>
      <c r="F189" s="234" t="s">
        <v>392</v>
      </c>
      <c r="G189" s="240" t="s">
        <v>362</v>
      </c>
      <c r="H189" s="227"/>
      <c r="I189" s="234"/>
      <c r="J189" s="234"/>
      <c r="K189" s="234"/>
      <c r="L189" s="234"/>
      <c r="M189" s="234"/>
      <c r="N189" s="234"/>
      <c r="O189" s="234"/>
      <c r="P189" s="234"/>
      <c r="Q189" s="234"/>
      <c r="R189" s="234"/>
      <c r="S189" s="239"/>
      <c r="T189" s="234"/>
    </row>
    <row r="190" spans="1:20" ht="15">
      <c r="A190" s="234" t="s">
        <v>265</v>
      </c>
      <c r="B190" s="235">
        <f ca="1" t="shared" si="2"/>
        <v>42407</v>
      </c>
      <c r="C190" s="236">
        <v>42407</v>
      </c>
      <c r="D190" s="237" t="s">
        <v>266</v>
      </c>
      <c r="E190" s="238" t="s">
        <v>114</v>
      </c>
      <c r="F190" s="244" t="s">
        <v>267</v>
      </c>
      <c r="G190" s="245"/>
      <c r="H190" s="227" t="s">
        <v>268</v>
      </c>
      <c r="I190" s="234"/>
      <c r="J190" s="234"/>
      <c r="K190" s="234"/>
      <c r="L190" s="234"/>
      <c r="M190" s="234"/>
      <c r="N190" s="234"/>
      <c r="O190" s="234"/>
      <c r="P190" s="234"/>
      <c r="Q190" s="234"/>
      <c r="R190" s="234"/>
      <c r="S190" s="239"/>
      <c r="T190" s="234"/>
    </row>
    <row r="191" spans="1:20" ht="15">
      <c r="A191" s="234" t="s">
        <v>269</v>
      </c>
      <c r="B191" s="235" t="str">
        <f ca="1" t="shared" si="2"/>
        <v>       </v>
      </c>
      <c r="C191" s="236" t="s">
        <v>270</v>
      </c>
      <c r="D191" s="237" t="s">
        <v>271</v>
      </c>
      <c r="E191" s="238"/>
      <c r="F191" s="244" t="s">
        <v>272</v>
      </c>
      <c r="G191" s="245"/>
      <c r="H191" s="227"/>
      <c r="I191" s="234"/>
      <c r="J191" s="234"/>
      <c r="K191" s="234"/>
      <c r="L191" s="234"/>
      <c r="M191" s="234"/>
      <c r="N191" s="234"/>
      <c r="O191" s="234"/>
      <c r="P191" s="234"/>
      <c r="Q191" s="234"/>
      <c r="R191" s="234"/>
      <c r="S191" s="239"/>
      <c r="T191" s="234"/>
    </row>
    <row r="192" spans="1:20" ht="15">
      <c r="A192" s="234" t="s">
        <v>259</v>
      </c>
      <c r="B192" s="235">
        <f ca="1" t="shared" si="2"/>
        <v>42407</v>
      </c>
      <c r="C192" s="236">
        <v>42407</v>
      </c>
      <c r="D192" s="237" t="s">
        <v>273</v>
      </c>
      <c r="E192" s="238" t="s">
        <v>114</v>
      </c>
      <c r="F192" s="234" t="s">
        <v>274</v>
      </c>
      <c r="G192" s="16"/>
      <c r="H192" s="242"/>
      <c r="I192" s="242"/>
      <c r="J192" s="242"/>
      <c r="K192" s="234"/>
      <c r="L192" s="234"/>
      <c r="M192" s="234"/>
      <c r="N192" s="234"/>
      <c r="O192" s="234"/>
      <c r="P192" s="234"/>
      <c r="Q192" s="234"/>
      <c r="R192" s="234"/>
      <c r="S192" s="239"/>
      <c r="T192" s="234"/>
    </row>
    <row r="193" spans="1:20" ht="15">
      <c r="A193" s="234"/>
      <c r="B193" s="235">
        <f ca="1" t="shared" si="2"/>
      </c>
      <c r="C193" s="236"/>
      <c r="D193" s="237"/>
      <c r="E193" s="238"/>
      <c r="F193" s="242" t="s">
        <v>275</v>
      </c>
      <c r="G193" s="243"/>
      <c r="H193" s="227"/>
      <c r="I193" s="234"/>
      <c r="J193" s="234"/>
      <c r="K193" s="234"/>
      <c r="L193" s="234"/>
      <c r="M193" s="234"/>
      <c r="N193" s="234"/>
      <c r="O193" s="234"/>
      <c r="P193" s="234"/>
      <c r="Q193" s="234"/>
      <c r="R193" s="234"/>
      <c r="S193" s="239"/>
      <c r="T193" s="234"/>
    </row>
    <row r="194" spans="1:20" ht="15">
      <c r="A194" s="234" t="s">
        <v>259</v>
      </c>
      <c r="B194" s="235">
        <f ca="1" t="shared" si="2"/>
        <v>42407</v>
      </c>
      <c r="C194" s="236">
        <v>42407</v>
      </c>
      <c r="D194" s="237" t="s">
        <v>260</v>
      </c>
      <c r="E194" s="238" t="s">
        <v>114</v>
      </c>
      <c r="F194" s="241" t="s">
        <v>316</v>
      </c>
      <c r="G194" s="16"/>
      <c r="H194" s="227"/>
      <c r="I194" s="234"/>
      <c r="J194" s="234"/>
      <c r="K194" s="234"/>
      <c r="L194" s="234"/>
      <c r="M194" s="234"/>
      <c r="N194" s="234"/>
      <c r="O194" s="234"/>
      <c r="P194" s="234"/>
      <c r="Q194" s="234"/>
      <c r="R194" s="234"/>
      <c r="S194" s="239"/>
      <c r="T194" s="234"/>
    </row>
    <row r="195" spans="1:20" ht="15">
      <c r="A195" s="234" t="s">
        <v>262</v>
      </c>
      <c r="B195" s="235">
        <f ca="1" t="shared" si="2"/>
        <v>42409</v>
      </c>
      <c r="C195" s="236">
        <v>42409</v>
      </c>
      <c r="D195" s="237" t="s">
        <v>263</v>
      </c>
      <c r="E195" s="238" t="s">
        <v>114</v>
      </c>
      <c r="F195" s="242" t="s">
        <v>327</v>
      </c>
      <c r="G195" s="243"/>
      <c r="H195" s="227"/>
      <c r="I195" s="234"/>
      <c r="J195" s="234"/>
      <c r="K195" s="234"/>
      <c r="L195" s="234"/>
      <c r="M195" s="234"/>
      <c r="N195" s="234"/>
      <c r="O195" s="234"/>
      <c r="P195" s="234"/>
      <c r="Q195" s="234"/>
      <c r="R195" s="234"/>
      <c r="S195" s="239"/>
      <c r="T195" s="234"/>
    </row>
    <row r="196" spans="1:20" ht="15">
      <c r="A196" s="227"/>
      <c r="B196" s="235">
        <f ca="1" t="shared" si="2"/>
      </c>
      <c r="C196" s="227" t="s">
        <v>393</v>
      </c>
      <c r="D196" s="229">
        <v>42047</v>
      </c>
      <c r="E196" s="230" t="s">
        <v>394</v>
      </c>
      <c r="F196" s="231" t="s">
        <v>395</v>
      </c>
      <c r="G196" s="232"/>
      <c r="H196" s="227"/>
      <c r="I196" s="227"/>
      <c r="J196" s="227"/>
      <c r="K196" s="227"/>
      <c r="L196" s="227"/>
      <c r="M196" s="227"/>
      <c r="N196" s="227"/>
      <c r="O196" s="227"/>
      <c r="P196" s="227"/>
      <c r="Q196" s="227"/>
      <c r="R196" s="227"/>
      <c r="S196" s="227"/>
      <c r="T196" s="227"/>
    </row>
    <row r="197" spans="1:20" ht="15">
      <c r="A197" s="227"/>
      <c r="B197" s="235">
        <f ca="1" t="shared" si="2"/>
      </c>
      <c r="C197" s="227" t="s">
        <v>396</v>
      </c>
      <c r="D197" s="229">
        <v>42048</v>
      </c>
      <c r="E197" s="230" t="s">
        <v>394</v>
      </c>
      <c r="F197" s="231" t="s">
        <v>395</v>
      </c>
      <c r="G197" s="232"/>
      <c r="H197" s="227"/>
      <c r="I197" s="227"/>
      <c r="J197" s="227"/>
      <c r="K197" s="227"/>
      <c r="L197" s="227"/>
      <c r="M197" s="227"/>
      <c r="N197" s="227"/>
      <c r="O197" s="227"/>
      <c r="P197" s="227"/>
      <c r="Q197" s="227"/>
      <c r="R197" s="227"/>
      <c r="S197" s="227"/>
      <c r="T197" s="227"/>
    </row>
    <row r="198" spans="1:20" ht="15">
      <c r="A198" s="234" t="s">
        <v>245</v>
      </c>
      <c r="B198" s="235">
        <f ca="1" t="shared" si="2"/>
        <v>42413</v>
      </c>
      <c r="C198" s="236">
        <v>42413</v>
      </c>
      <c r="D198" s="237" t="s">
        <v>397</v>
      </c>
      <c r="E198" s="238" t="s">
        <v>114</v>
      </c>
      <c r="F198" s="242" t="s">
        <v>264</v>
      </c>
      <c r="G198" s="243"/>
      <c r="H198" s="227"/>
      <c r="I198" s="234"/>
      <c r="J198" s="234"/>
      <c r="K198" s="234"/>
      <c r="L198" s="234"/>
      <c r="M198" s="234"/>
      <c r="N198" s="234"/>
      <c r="O198" s="234"/>
      <c r="P198" s="234"/>
      <c r="Q198" s="234"/>
      <c r="R198" s="234"/>
      <c r="S198" s="239"/>
      <c r="T198" s="234"/>
    </row>
    <row r="199" spans="1:20" ht="15">
      <c r="A199" s="227"/>
      <c r="B199" s="235">
        <f ca="1" t="shared" si="2"/>
      </c>
      <c r="C199" s="227" t="s">
        <v>244</v>
      </c>
      <c r="D199" s="229">
        <v>42049</v>
      </c>
      <c r="E199" s="230" t="s">
        <v>336</v>
      </c>
      <c r="F199" s="231" t="s">
        <v>398</v>
      </c>
      <c r="G199" s="232"/>
      <c r="H199" s="227"/>
      <c r="I199" s="227"/>
      <c r="J199" s="227"/>
      <c r="K199" s="227"/>
      <c r="L199" s="227"/>
      <c r="M199" s="227"/>
      <c r="N199" s="227"/>
      <c r="O199" s="227"/>
      <c r="P199" s="227"/>
      <c r="Q199" s="227"/>
      <c r="R199" s="227"/>
      <c r="S199" s="227"/>
      <c r="T199" s="227"/>
    </row>
    <row r="200" spans="1:20" ht="15">
      <c r="A200" s="227"/>
      <c r="B200" s="235">
        <f ca="1" t="shared" si="2"/>
      </c>
      <c r="C200" s="227" t="s">
        <v>399</v>
      </c>
      <c r="D200" s="229">
        <v>42049</v>
      </c>
      <c r="E200" s="230" t="s">
        <v>394</v>
      </c>
      <c r="F200" s="231" t="s">
        <v>395</v>
      </c>
      <c r="G200" s="232"/>
      <c r="H200" s="227"/>
      <c r="I200" s="227"/>
      <c r="J200" s="227"/>
      <c r="K200" s="227"/>
      <c r="L200" s="227"/>
      <c r="M200" s="227"/>
      <c r="N200" s="227"/>
      <c r="O200" s="227"/>
      <c r="P200" s="227"/>
      <c r="Q200" s="227"/>
      <c r="R200" s="227"/>
      <c r="S200" s="227"/>
      <c r="T200" s="227"/>
    </row>
    <row r="201" spans="1:20" ht="15">
      <c r="A201" s="234" t="s">
        <v>265</v>
      </c>
      <c r="B201" s="235">
        <f ca="1" t="shared" si="2"/>
        <v>42414</v>
      </c>
      <c r="C201" s="236">
        <v>42414</v>
      </c>
      <c r="D201" s="237" t="s">
        <v>266</v>
      </c>
      <c r="E201" s="238" t="s">
        <v>114</v>
      </c>
      <c r="F201" s="244" t="s">
        <v>267</v>
      </c>
      <c r="G201" s="245"/>
      <c r="H201" s="227" t="s">
        <v>268</v>
      </c>
      <c r="I201" s="234"/>
      <c r="J201" s="234"/>
      <c r="K201" s="234"/>
      <c r="L201" s="234"/>
      <c r="M201" s="234"/>
      <c r="N201" s="234"/>
      <c r="O201" s="234"/>
      <c r="P201" s="234"/>
      <c r="Q201" s="234"/>
      <c r="R201" s="234"/>
      <c r="S201" s="239"/>
      <c r="T201" s="234"/>
    </row>
    <row r="202" spans="1:20" ht="15">
      <c r="A202" s="234" t="s">
        <v>269</v>
      </c>
      <c r="B202" s="235" t="str">
        <f aca="true" ca="1" t="shared" si="3" ref="B202:B254">IF(AND(LEFT(CELL("format",C202),1)="D",NOT(ISBLANK(C202))),C202,"")</f>
        <v>       </v>
      </c>
      <c r="C202" s="236" t="s">
        <v>270</v>
      </c>
      <c r="D202" s="237" t="s">
        <v>271</v>
      </c>
      <c r="E202" s="238"/>
      <c r="F202" s="244" t="s">
        <v>272</v>
      </c>
      <c r="G202" s="245"/>
      <c r="H202" s="227"/>
      <c r="I202" s="234"/>
      <c r="J202" s="234"/>
      <c r="K202" s="234"/>
      <c r="L202" s="234"/>
      <c r="M202" s="234"/>
      <c r="N202" s="234"/>
      <c r="O202" s="234"/>
      <c r="P202" s="234"/>
      <c r="Q202" s="234"/>
      <c r="R202" s="234"/>
      <c r="S202" s="239"/>
      <c r="T202" s="234"/>
    </row>
    <row r="203" spans="1:20" ht="15">
      <c r="A203" s="234" t="s">
        <v>259</v>
      </c>
      <c r="B203" s="235">
        <f ca="1" t="shared" si="3"/>
        <v>42049</v>
      </c>
      <c r="C203" s="236">
        <v>42049</v>
      </c>
      <c r="D203" s="237" t="s">
        <v>326</v>
      </c>
      <c r="E203" s="238" t="s">
        <v>114</v>
      </c>
      <c r="F203" s="18" t="s">
        <v>400</v>
      </c>
      <c r="G203" s="240" t="s">
        <v>362</v>
      </c>
      <c r="H203" s="227"/>
      <c r="I203" s="234"/>
      <c r="J203" s="234"/>
      <c r="K203" s="234"/>
      <c r="L203" s="234"/>
      <c r="M203" s="234"/>
      <c r="N203" s="234"/>
      <c r="O203" s="234"/>
      <c r="P203" s="234"/>
      <c r="Q203" s="234"/>
      <c r="R203" s="234"/>
      <c r="S203" s="239"/>
      <c r="T203" s="234"/>
    </row>
    <row r="204" spans="1:20" ht="15">
      <c r="A204" s="234" t="s">
        <v>259</v>
      </c>
      <c r="B204" s="235">
        <f ca="1" t="shared" si="3"/>
        <v>42414</v>
      </c>
      <c r="C204" s="236">
        <v>42414</v>
      </c>
      <c r="D204" s="237" t="s">
        <v>328</v>
      </c>
      <c r="E204" s="238" t="s">
        <v>114</v>
      </c>
      <c r="F204" s="241" t="s">
        <v>401</v>
      </c>
      <c r="G204" s="16"/>
      <c r="H204" s="227" t="s">
        <v>329</v>
      </c>
      <c r="I204" s="234"/>
      <c r="J204" s="234"/>
      <c r="K204" s="234"/>
      <c r="L204" s="234"/>
      <c r="M204" s="234"/>
      <c r="N204" s="234"/>
      <c r="O204" s="234"/>
      <c r="P204" s="234"/>
      <c r="Q204" s="234"/>
      <c r="R204" s="234"/>
      <c r="S204" s="239"/>
      <c r="T204" s="234"/>
    </row>
    <row r="205" spans="1:20" ht="15">
      <c r="A205" s="234" t="s">
        <v>262</v>
      </c>
      <c r="B205" s="235">
        <f ca="1" t="shared" si="3"/>
        <v>42416</v>
      </c>
      <c r="C205" s="236">
        <v>42416</v>
      </c>
      <c r="D205" s="237" t="s">
        <v>263</v>
      </c>
      <c r="E205" s="238" t="s">
        <v>114</v>
      </c>
      <c r="F205" s="242" t="s">
        <v>295</v>
      </c>
      <c r="G205" s="243"/>
      <c r="H205" s="227"/>
      <c r="I205" s="234"/>
      <c r="J205" s="234"/>
      <c r="K205" s="234"/>
      <c r="L205" s="234"/>
      <c r="M205" s="234"/>
      <c r="N205" s="234"/>
      <c r="O205" s="234"/>
      <c r="P205" s="234"/>
      <c r="Q205" s="234"/>
      <c r="R205" s="234"/>
      <c r="S205" s="239"/>
      <c r="T205" s="234"/>
    </row>
    <row r="206" spans="1:20" ht="15">
      <c r="A206" s="227"/>
      <c r="B206" s="235">
        <f ca="1" t="shared" si="3"/>
      </c>
      <c r="C206" s="227" t="s">
        <v>243</v>
      </c>
      <c r="D206" s="229">
        <v>42055</v>
      </c>
      <c r="E206" s="230"/>
      <c r="F206" s="250" t="s">
        <v>402</v>
      </c>
      <c r="G206" s="251"/>
      <c r="H206" s="233"/>
      <c r="I206" s="227"/>
      <c r="J206" s="227"/>
      <c r="K206" s="227"/>
      <c r="L206" s="227"/>
      <c r="M206" s="227"/>
      <c r="N206" s="227"/>
      <c r="O206" s="227"/>
      <c r="P206" s="227"/>
      <c r="Q206" s="227"/>
      <c r="R206" s="227"/>
      <c r="S206" s="227"/>
      <c r="T206" s="227"/>
    </row>
    <row r="207" spans="1:20" ht="15">
      <c r="A207" s="227"/>
      <c r="B207" s="235">
        <f ca="1" t="shared" si="3"/>
      </c>
      <c r="C207" s="227" t="s">
        <v>289</v>
      </c>
      <c r="D207" s="229">
        <v>42055</v>
      </c>
      <c r="E207" s="230" t="s">
        <v>314</v>
      </c>
      <c r="F207" s="231" t="s">
        <v>403</v>
      </c>
      <c r="G207" s="232"/>
      <c r="H207" s="233"/>
      <c r="I207" s="227" t="s">
        <v>242</v>
      </c>
      <c r="J207" s="227"/>
      <c r="K207" s="227"/>
      <c r="L207" s="227"/>
      <c r="M207" s="227"/>
      <c r="N207" s="227"/>
      <c r="O207" s="227"/>
      <c r="P207" s="227"/>
      <c r="Q207" s="227"/>
      <c r="R207" s="227"/>
      <c r="S207" s="227"/>
      <c r="T207" s="227"/>
    </row>
    <row r="208" spans="1:20" ht="15">
      <c r="A208" s="234" t="s">
        <v>245</v>
      </c>
      <c r="B208" s="235">
        <f ca="1" t="shared" si="3"/>
        <v>42420</v>
      </c>
      <c r="C208" s="236">
        <v>42420</v>
      </c>
      <c r="D208" s="237" t="s">
        <v>246</v>
      </c>
      <c r="E208" s="238" t="s">
        <v>114</v>
      </c>
      <c r="F208" s="234" t="s">
        <v>404</v>
      </c>
      <c r="G208" s="240" t="s">
        <v>362</v>
      </c>
      <c r="H208" s="227"/>
      <c r="I208" s="234"/>
      <c r="J208" s="234"/>
      <c r="K208" s="234"/>
      <c r="L208" s="234"/>
      <c r="M208" s="234"/>
      <c r="N208" s="234"/>
      <c r="O208" s="234"/>
      <c r="P208" s="234"/>
      <c r="Q208" s="234"/>
      <c r="R208" s="234"/>
      <c r="S208" s="239"/>
      <c r="T208" s="234"/>
    </row>
    <row r="209" spans="1:20" ht="15">
      <c r="A209" s="227"/>
      <c r="B209" s="235">
        <f ca="1" t="shared" si="3"/>
      </c>
      <c r="C209" s="227" t="s">
        <v>293</v>
      </c>
      <c r="D209" s="229">
        <v>42056</v>
      </c>
      <c r="E209" s="230"/>
      <c r="F209" s="250" t="s">
        <v>402</v>
      </c>
      <c r="G209" s="251"/>
      <c r="H209" s="233"/>
      <c r="I209" s="227"/>
      <c r="J209" s="227"/>
      <c r="K209" s="227"/>
      <c r="L209" s="227"/>
      <c r="M209" s="227"/>
      <c r="N209" s="227"/>
      <c r="O209" s="227"/>
      <c r="P209" s="227"/>
      <c r="Q209" s="227"/>
      <c r="R209" s="227"/>
      <c r="S209" s="227"/>
      <c r="T209" s="227"/>
    </row>
    <row r="210" spans="1:20" ht="15">
      <c r="A210" s="227"/>
      <c r="B210" s="235">
        <f ca="1" t="shared" si="3"/>
      </c>
      <c r="C210" s="227" t="s">
        <v>293</v>
      </c>
      <c r="D210" s="229">
        <v>42056</v>
      </c>
      <c r="E210" s="230" t="s">
        <v>314</v>
      </c>
      <c r="F210" s="231" t="s">
        <v>403</v>
      </c>
      <c r="G210" s="232"/>
      <c r="H210" s="233"/>
      <c r="I210" s="227" t="s">
        <v>242</v>
      </c>
      <c r="J210" s="227"/>
      <c r="K210" s="227"/>
      <c r="L210" s="227"/>
      <c r="M210" s="227"/>
      <c r="N210" s="227"/>
      <c r="O210" s="227"/>
      <c r="P210" s="227"/>
      <c r="Q210" s="227"/>
      <c r="R210" s="227"/>
      <c r="S210" s="227"/>
      <c r="T210" s="227"/>
    </row>
    <row r="211" spans="1:20" ht="15">
      <c r="A211" s="234" t="s">
        <v>265</v>
      </c>
      <c r="B211" s="235">
        <f ca="1" t="shared" si="3"/>
        <v>42421</v>
      </c>
      <c r="C211" s="236">
        <v>42421</v>
      </c>
      <c r="D211" s="237" t="s">
        <v>266</v>
      </c>
      <c r="E211" s="238" t="s">
        <v>114</v>
      </c>
      <c r="F211" s="244" t="s">
        <v>267</v>
      </c>
      <c r="G211" s="245"/>
      <c r="H211" s="227" t="s">
        <v>268</v>
      </c>
      <c r="I211" s="234"/>
      <c r="J211" s="234"/>
      <c r="K211" s="234"/>
      <c r="L211" s="234"/>
      <c r="M211" s="234"/>
      <c r="N211" s="234"/>
      <c r="O211" s="234"/>
      <c r="P211" s="234"/>
      <c r="Q211" s="234"/>
      <c r="R211" s="234"/>
      <c r="S211" s="239"/>
      <c r="T211" s="234"/>
    </row>
    <row r="212" spans="1:20" ht="15">
      <c r="A212" s="234" t="s">
        <v>269</v>
      </c>
      <c r="B212" s="235" t="str">
        <f ca="1" t="shared" si="3"/>
        <v>       </v>
      </c>
      <c r="C212" s="236" t="s">
        <v>270</v>
      </c>
      <c r="D212" s="237" t="s">
        <v>271</v>
      </c>
      <c r="E212" s="238"/>
      <c r="F212" s="244" t="s">
        <v>272</v>
      </c>
      <c r="G212" s="245"/>
      <c r="H212" s="227"/>
      <c r="I212" s="234"/>
      <c r="J212" s="234"/>
      <c r="K212" s="234"/>
      <c r="L212" s="234"/>
      <c r="M212" s="234"/>
      <c r="N212" s="234"/>
      <c r="O212" s="234"/>
      <c r="P212" s="234"/>
      <c r="Q212" s="234"/>
      <c r="R212" s="234"/>
      <c r="S212" s="239"/>
      <c r="T212" s="234"/>
    </row>
    <row r="213" spans="1:20" ht="15">
      <c r="A213" s="234" t="s">
        <v>259</v>
      </c>
      <c r="B213" s="235">
        <f ca="1" t="shared" si="3"/>
        <v>42421</v>
      </c>
      <c r="C213" s="236">
        <v>42421</v>
      </c>
      <c r="D213" s="237" t="s">
        <v>254</v>
      </c>
      <c r="E213" s="238" t="s">
        <v>114</v>
      </c>
      <c r="F213" s="234" t="s">
        <v>355</v>
      </c>
      <c r="G213" s="16"/>
      <c r="H213" s="242"/>
      <c r="I213" s="242"/>
      <c r="J213" s="242"/>
      <c r="K213" s="234"/>
      <c r="L213" s="234"/>
      <c r="M213" s="234"/>
      <c r="N213" s="234"/>
      <c r="O213" s="234"/>
      <c r="P213" s="234"/>
      <c r="Q213" s="234"/>
      <c r="R213" s="234"/>
      <c r="S213" s="239"/>
      <c r="T213" s="234"/>
    </row>
    <row r="214" spans="1:20" ht="15">
      <c r="A214" s="234" t="s">
        <v>259</v>
      </c>
      <c r="B214" s="235">
        <f ca="1" t="shared" si="3"/>
        <v>42421</v>
      </c>
      <c r="C214" s="236">
        <v>42421</v>
      </c>
      <c r="D214" s="237" t="s">
        <v>258</v>
      </c>
      <c r="E214" s="238" t="s">
        <v>114</v>
      </c>
      <c r="F214" s="234" t="s">
        <v>274</v>
      </c>
      <c r="G214" s="16"/>
      <c r="H214" s="227" t="s">
        <v>405</v>
      </c>
      <c r="I214" s="242"/>
      <c r="J214" s="242"/>
      <c r="K214" s="234"/>
      <c r="L214" s="234"/>
      <c r="M214" s="234"/>
      <c r="N214" s="234"/>
      <c r="O214" s="234"/>
      <c r="P214" s="234"/>
      <c r="Q214" s="234"/>
      <c r="R214" s="234"/>
      <c r="S214" s="239"/>
      <c r="T214" s="234"/>
    </row>
    <row r="215" spans="1:20" ht="15">
      <c r="A215" s="234"/>
      <c r="B215" s="235">
        <f ca="1" t="shared" si="3"/>
      </c>
      <c r="C215" s="236"/>
      <c r="D215" s="237"/>
      <c r="E215" s="238"/>
      <c r="F215" s="242" t="s">
        <v>275</v>
      </c>
      <c r="G215" s="243"/>
      <c r="H215" s="227"/>
      <c r="I215" s="234"/>
      <c r="J215" s="234"/>
      <c r="K215" s="234"/>
      <c r="L215" s="234"/>
      <c r="M215" s="234"/>
      <c r="N215" s="234"/>
      <c r="O215" s="234"/>
      <c r="P215" s="234"/>
      <c r="Q215" s="234"/>
      <c r="R215" s="234"/>
      <c r="S215" s="239"/>
      <c r="T215" s="234"/>
    </row>
    <row r="216" spans="1:20" ht="15">
      <c r="A216" s="234" t="s">
        <v>259</v>
      </c>
      <c r="B216" s="235">
        <f ca="1" t="shared" si="3"/>
        <v>42421</v>
      </c>
      <c r="C216" s="236">
        <v>42421</v>
      </c>
      <c r="D216" s="237" t="s">
        <v>260</v>
      </c>
      <c r="E216" s="238" t="s">
        <v>114</v>
      </c>
      <c r="F216" s="241" t="s">
        <v>261</v>
      </c>
      <c r="G216" s="16"/>
      <c r="H216" s="227"/>
      <c r="I216" s="234"/>
      <c r="J216" s="234"/>
      <c r="K216" s="234"/>
      <c r="L216" s="234"/>
      <c r="M216" s="234"/>
      <c r="N216" s="234"/>
      <c r="O216" s="234"/>
      <c r="P216" s="234"/>
      <c r="Q216" s="234"/>
      <c r="R216" s="234"/>
      <c r="S216" s="239"/>
      <c r="T216" s="234"/>
    </row>
    <row r="217" spans="1:20" ht="15">
      <c r="A217" s="227"/>
      <c r="B217" s="235">
        <f ca="1" t="shared" si="3"/>
      </c>
      <c r="C217" s="227" t="s">
        <v>357</v>
      </c>
      <c r="D217" s="229">
        <v>42057</v>
      </c>
      <c r="E217" s="230"/>
      <c r="F217" s="250" t="s">
        <v>402</v>
      </c>
      <c r="G217" s="251"/>
      <c r="H217" s="233"/>
      <c r="I217" s="227"/>
      <c r="J217" s="227"/>
      <c r="K217" s="227"/>
      <c r="L217" s="227"/>
      <c r="M217" s="227"/>
      <c r="N217" s="227"/>
      <c r="O217" s="227"/>
      <c r="P217" s="227"/>
      <c r="Q217" s="227"/>
      <c r="R217" s="227"/>
      <c r="S217" s="227"/>
      <c r="T217" s="227"/>
    </row>
    <row r="218" spans="1:20" ht="15">
      <c r="A218" s="234" t="s">
        <v>262</v>
      </c>
      <c r="B218" s="235">
        <f ca="1" t="shared" si="3"/>
        <v>42423</v>
      </c>
      <c r="C218" s="236">
        <v>42423</v>
      </c>
      <c r="D218" s="237" t="s">
        <v>263</v>
      </c>
      <c r="E218" s="238" t="s">
        <v>114</v>
      </c>
      <c r="F218" s="242" t="s">
        <v>406</v>
      </c>
      <c r="G218" s="243"/>
      <c r="H218" s="227"/>
      <c r="I218" s="234"/>
      <c r="J218" s="234"/>
      <c r="K218" s="234"/>
      <c r="L218" s="234"/>
      <c r="M218" s="234"/>
      <c r="N218" s="234"/>
      <c r="O218" s="234"/>
      <c r="P218" s="234"/>
      <c r="Q218" s="234"/>
      <c r="R218" s="234"/>
      <c r="S218" s="239"/>
      <c r="T218" s="234"/>
    </row>
    <row r="219" spans="1:20" ht="15">
      <c r="A219" s="227"/>
      <c r="B219" s="235">
        <f ca="1" t="shared" si="3"/>
      </c>
      <c r="C219" s="227" t="s">
        <v>238</v>
      </c>
      <c r="D219" s="229">
        <v>42061</v>
      </c>
      <c r="E219" s="230" t="s">
        <v>334</v>
      </c>
      <c r="F219" s="250" t="s">
        <v>407</v>
      </c>
      <c r="G219" s="251"/>
      <c r="H219" s="233"/>
      <c r="I219" s="227"/>
      <c r="J219" s="227"/>
      <c r="K219" s="227"/>
      <c r="L219" s="227"/>
      <c r="M219" s="227"/>
      <c r="N219" s="227"/>
      <c r="O219" s="227"/>
      <c r="P219" s="227"/>
      <c r="Q219" s="227"/>
      <c r="R219" s="227"/>
      <c r="S219" s="239"/>
      <c r="T219" s="227"/>
    </row>
    <row r="220" spans="1:20" ht="15">
      <c r="A220" s="227"/>
      <c r="B220" s="235">
        <f ca="1" t="shared" si="3"/>
      </c>
      <c r="C220" s="227" t="s">
        <v>238</v>
      </c>
      <c r="D220" s="229">
        <v>42061</v>
      </c>
      <c r="E220" s="230" t="s">
        <v>367</v>
      </c>
      <c r="F220" s="250" t="s">
        <v>408</v>
      </c>
      <c r="G220" s="251"/>
      <c r="H220" s="233"/>
      <c r="I220" s="227"/>
      <c r="J220" s="227"/>
      <c r="K220" s="227"/>
      <c r="L220" s="227"/>
      <c r="M220" s="227"/>
      <c r="N220" s="227"/>
      <c r="O220" s="227"/>
      <c r="P220" s="227"/>
      <c r="Q220" s="227"/>
      <c r="R220" s="227"/>
      <c r="S220" s="239"/>
      <c r="T220" s="227"/>
    </row>
    <row r="221" spans="1:20" ht="15">
      <c r="A221" s="227"/>
      <c r="B221" s="235">
        <f ca="1" t="shared" si="3"/>
      </c>
      <c r="C221" s="227" t="s">
        <v>289</v>
      </c>
      <c r="D221" s="229">
        <v>42062</v>
      </c>
      <c r="E221" s="230" t="s">
        <v>334</v>
      </c>
      <c r="F221" s="250" t="s">
        <v>407</v>
      </c>
      <c r="G221" s="251"/>
      <c r="H221" s="233"/>
      <c r="I221" s="227"/>
      <c r="J221" s="227"/>
      <c r="K221" s="227"/>
      <c r="L221" s="227"/>
      <c r="M221" s="227"/>
      <c r="N221" s="227"/>
      <c r="O221" s="227"/>
      <c r="P221" s="227"/>
      <c r="Q221" s="227"/>
      <c r="R221" s="227"/>
      <c r="S221" s="239"/>
      <c r="T221" s="227"/>
    </row>
    <row r="222" spans="1:20" ht="15">
      <c r="A222" s="227"/>
      <c r="B222" s="235">
        <f ca="1" t="shared" si="3"/>
      </c>
      <c r="C222" s="227" t="s">
        <v>289</v>
      </c>
      <c r="D222" s="229">
        <v>42427</v>
      </c>
      <c r="E222" s="230" t="s">
        <v>367</v>
      </c>
      <c r="F222" s="250" t="s">
        <v>408</v>
      </c>
      <c r="G222" s="251"/>
      <c r="H222" s="233"/>
      <c r="I222" s="227"/>
      <c r="J222" s="227"/>
      <c r="K222" s="227"/>
      <c r="L222" s="227"/>
      <c r="M222" s="227"/>
      <c r="N222" s="227"/>
      <c r="O222" s="227"/>
      <c r="P222" s="227"/>
      <c r="Q222" s="227"/>
      <c r="R222" s="227"/>
      <c r="S222" s="239"/>
      <c r="T222" s="227"/>
    </row>
    <row r="223" spans="1:20" ht="15">
      <c r="A223" s="227"/>
      <c r="B223" s="235">
        <f ca="1" t="shared" si="3"/>
      </c>
      <c r="C223" s="227" t="s">
        <v>289</v>
      </c>
      <c r="D223" s="229">
        <v>42062</v>
      </c>
      <c r="E223" s="230" t="s">
        <v>314</v>
      </c>
      <c r="F223" s="231" t="s">
        <v>373</v>
      </c>
      <c r="G223" s="232"/>
      <c r="H223" s="233"/>
      <c r="I223" s="227" t="s">
        <v>242</v>
      </c>
      <c r="J223" s="227"/>
      <c r="K223" s="227"/>
      <c r="L223" s="227"/>
      <c r="M223" s="227"/>
      <c r="N223" s="227"/>
      <c r="O223" s="227"/>
      <c r="P223" s="227"/>
      <c r="Q223" s="227"/>
      <c r="R223" s="227"/>
      <c r="S223" s="227"/>
      <c r="T223" s="227"/>
    </row>
    <row r="224" spans="1:20" ht="15">
      <c r="A224" s="234" t="s">
        <v>245</v>
      </c>
      <c r="B224" s="235">
        <f ca="1" t="shared" si="3"/>
        <v>42427</v>
      </c>
      <c r="C224" s="236">
        <v>42427</v>
      </c>
      <c r="D224" s="237" t="s">
        <v>246</v>
      </c>
      <c r="E224" s="238" t="s">
        <v>114</v>
      </c>
      <c r="F224" s="234" t="s">
        <v>409</v>
      </c>
      <c r="G224" s="240" t="s">
        <v>362</v>
      </c>
      <c r="H224" s="227"/>
      <c r="I224" s="234"/>
      <c r="J224" s="234"/>
      <c r="K224" s="234"/>
      <c r="L224" s="234"/>
      <c r="M224" s="234"/>
      <c r="N224" s="234"/>
      <c r="O224" s="234"/>
      <c r="P224" s="234"/>
      <c r="Q224" s="234"/>
      <c r="R224" s="234"/>
      <c r="S224" s="239"/>
      <c r="T224" s="234"/>
    </row>
    <row r="225" spans="1:20" ht="15">
      <c r="A225" s="234" t="s">
        <v>265</v>
      </c>
      <c r="B225" s="235">
        <f ca="1" t="shared" si="3"/>
        <v>42428</v>
      </c>
      <c r="C225" s="236">
        <v>42428</v>
      </c>
      <c r="D225" s="237" t="s">
        <v>266</v>
      </c>
      <c r="E225" s="238" t="s">
        <v>114</v>
      </c>
      <c r="F225" s="244" t="s">
        <v>267</v>
      </c>
      <c r="G225" s="245"/>
      <c r="H225" s="227" t="s">
        <v>268</v>
      </c>
      <c r="I225" s="234"/>
      <c r="J225" s="234"/>
      <c r="K225" s="234"/>
      <c r="L225" s="234"/>
      <c r="M225" s="234"/>
      <c r="N225" s="234"/>
      <c r="O225" s="234"/>
      <c r="P225" s="234"/>
      <c r="Q225" s="234"/>
      <c r="R225" s="234"/>
      <c r="S225" s="239"/>
      <c r="T225" s="234"/>
    </row>
    <row r="226" spans="1:20" ht="15">
      <c r="A226" s="234" t="s">
        <v>269</v>
      </c>
      <c r="B226" s="235" t="str">
        <f ca="1" t="shared" si="3"/>
        <v>       </v>
      </c>
      <c r="C226" s="236" t="s">
        <v>270</v>
      </c>
      <c r="D226" s="237" t="s">
        <v>271</v>
      </c>
      <c r="E226" s="238"/>
      <c r="F226" s="244" t="s">
        <v>272</v>
      </c>
      <c r="G226" s="245"/>
      <c r="H226" s="227"/>
      <c r="I226" s="234"/>
      <c r="J226" s="234"/>
      <c r="K226" s="234"/>
      <c r="L226" s="234"/>
      <c r="M226" s="234"/>
      <c r="N226" s="234"/>
      <c r="O226" s="234"/>
      <c r="P226" s="234"/>
      <c r="Q226" s="234"/>
      <c r="R226" s="234"/>
      <c r="S226" s="239"/>
      <c r="T226" s="234"/>
    </row>
    <row r="227" spans="1:20" ht="15">
      <c r="A227" s="234" t="s">
        <v>259</v>
      </c>
      <c r="B227" s="235">
        <f ca="1" t="shared" si="3"/>
        <v>42428</v>
      </c>
      <c r="C227" s="236">
        <v>42428</v>
      </c>
      <c r="D227" s="237" t="s">
        <v>410</v>
      </c>
      <c r="E227" s="238" t="s">
        <v>114</v>
      </c>
      <c r="F227" s="234" t="s">
        <v>411</v>
      </c>
      <c r="G227" s="240" t="s">
        <v>362</v>
      </c>
      <c r="H227" s="242"/>
      <c r="I227" s="242"/>
      <c r="J227" s="242"/>
      <c r="K227" s="234"/>
      <c r="L227" s="234"/>
      <c r="M227" s="234"/>
      <c r="N227" s="234"/>
      <c r="O227" s="234"/>
      <c r="P227" s="234"/>
      <c r="Q227" s="234"/>
      <c r="R227" s="234"/>
      <c r="S227" s="239"/>
      <c r="T227" s="234"/>
    </row>
    <row r="228" spans="1:20" ht="15">
      <c r="A228" s="234" t="s">
        <v>259</v>
      </c>
      <c r="B228" s="235">
        <f ca="1" t="shared" si="3"/>
        <v>42428</v>
      </c>
      <c r="C228" s="236">
        <v>42428</v>
      </c>
      <c r="D228" s="237" t="s">
        <v>412</v>
      </c>
      <c r="E228" s="238" t="s">
        <v>114</v>
      </c>
      <c r="F228" s="241" t="s">
        <v>261</v>
      </c>
      <c r="G228" s="16"/>
      <c r="H228" s="227"/>
      <c r="I228" s="234"/>
      <c r="J228" s="234"/>
      <c r="K228" s="234"/>
      <c r="L228" s="234"/>
      <c r="M228" s="234"/>
      <c r="N228" s="234"/>
      <c r="O228" s="234"/>
      <c r="P228" s="234"/>
      <c r="Q228" s="234"/>
      <c r="R228" s="234"/>
      <c r="S228" s="239"/>
      <c r="T228" s="234"/>
    </row>
    <row r="229" spans="1:20" ht="15">
      <c r="A229" s="234" t="s">
        <v>262</v>
      </c>
      <c r="B229" s="235">
        <f ca="1" t="shared" si="3"/>
        <v>42430</v>
      </c>
      <c r="C229" s="236">
        <v>42430</v>
      </c>
      <c r="D229" s="237" t="s">
        <v>263</v>
      </c>
      <c r="E229" s="238" t="s">
        <v>114</v>
      </c>
      <c r="F229" s="242" t="s">
        <v>413</v>
      </c>
      <c r="G229" s="243"/>
      <c r="H229" s="227"/>
      <c r="I229" s="234"/>
      <c r="J229" s="234"/>
      <c r="K229" s="234"/>
      <c r="L229" s="234"/>
      <c r="M229" s="234"/>
      <c r="N229" s="234"/>
      <c r="O229" s="234"/>
      <c r="P229" s="234"/>
      <c r="Q229" s="234"/>
      <c r="R229" s="234"/>
      <c r="S229" s="239"/>
      <c r="T229" s="234"/>
    </row>
    <row r="230" spans="1:20" ht="15">
      <c r="A230" s="227"/>
      <c r="B230" s="235">
        <f ca="1" t="shared" si="3"/>
      </c>
      <c r="C230" s="227" t="s">
        <v>238</v>
      </c>
      <c r="D230" s="229">
        <v>42067</v>
      </c>
      <c r="E230" s="230" t="s">
        <v>239</v>
      </c>
      <c r="F230" s="250" t="s">
        <v>414</v>
      </c>
      <c r="G230" s="251"/>
      <c r="H230" s="233"/>
      <c r="I230" s="227"/>
      <c r="J230" s="227"/>
      <c r="K230" s="227"/>
      <c r="L230" s="227"/>
      <c r="M230" s="227"/>
      <c r="N230" s="227"/>
      <c r="O230" s="227"/>
      <c r="P230" s="227"/>
      <c r="Q230" s="227"/>
      <c r="R230" s="227"/>
      <c r="S230" s="239"/>
      <c r="T230" s="227"/>
    </row>
    <row r="231" spans="1:20" ht="15">
      <c r="A231" s="227"/>
      <c r="B231" s="235">
        <f ca="1" t="shared" si="3"/>
      </c>
      <c r="C231" s="227" t="s">
        <v>289</v>
      </c>
      <c r="D231" s="229">
        <v>42068</v>
      </c>
      <c r="E231" s="230" t="s">
        <v>336</v>
      </c>
      <c r="F231" s="250" t="s">
        <v>415</v>
      </c>
      <c r="G231" s="251"/>
      <c r="H231" s="233"/>
      <c r="I231" s="227"/>
      <c r="J231" s="227"/>
      <c r="K231" s="227"/>
      <c r="L231" s="227"/>
      <c r="M231" s="227"/>
      <c r="N231" s="227"/>
      <c r="O231" s="227"/>
      <c r="P231" s="227"/>
      <c r="Q231" s="227"/>
      <c r="R231" s="227"/>
      <c r="S231" s="239"/>
      <c r="T231" s="227"/>
    </row>
    <row r="232" spans="1:20" ht="15">
      <c r="A232" s="227"/>
      <c r="B232" s="235">
        <f ca="1" t="shared" si="3"/>
      </c>
      <c r="C232" s="227" t="s">
        <v>289</v>
      </c>
      <c r="D232" s="229">
        <v>42068</v>
      </c>
      <c r="E232" s="230" t="s">
        <v>239</v>
      </c>
      <c r="F232" s="250" t="s">
        <v>414</v>
      </c>
      <c r="G232" s="251"/>
      <c r="H232" s="233"/>
      <c r="I232" s="227"/>
      <c r="J232" s="227"/>
      <c r="K232" s="227"/>
      <c r="L232" s="227"/>
      <c r="M232" s="227"/>
      <c r="N232" s="227"/>
      <c r="O232" s="227"/>
      <c r="P232" s="227"/>
      <c r="Q232" s="227"/>
      <c r="R232" s="227"/>
      <c r="S232" s="239"/>
      <c r="T232" s="227"/>
    </row>
    <row r="233" spans="1:20" ht="15">
      <c r="A233" s="234" t="s">
        <v>245</v>
      </c>
      <c r="B233" s="235">
        <f ca="1" t="shared" si="3"/>
        <v>42434</v>
      </c>
      <c r="C233" s="236">
        <v>42434</v>
      </c>
      <c r="D233" s="259" t="s">
        <v>416</v>
      </c>
      <c r="E233" s="238" t="s">
        <v>114</v>
      </c>
      <c r="F233" s="242" t="s">
        <v>264</v>
      </c>
      <c r="G233" s="243"/>
      <c r="H233" s="227"/>
      <c r="I233" s="234"/>
      <c r="J233" s="234"/>
      <c r="K233" s="234"/>
      <c r="L233" s="234"/>
      <c r="M233" s="234"/>
      <c r="N233" s="234"/>
      <c r="O233" s="234"/>
      <c r="P233" s="234"/>
      <c r="Q233" s="234"/>
      <c r="R233" s="234"/>
      <c r="S233" s="239"/>
      <c r="T233" s="234"/>
    </row>
    <row r="234" spans="1:20" ht="15">
      <c r="A234" s="227"/>
      <c r="B234" s="235">
        <f ca="1" t="shared" si="3"/>
      </c>
      <c r="C234" s="227" t="s">
        <v>293</v>
      </c>
      <c r="D234" s="229">
        <v>42069</v>
      </c>
      <c r="E234" s="230" t="s">
        <v>239</v>
      </c>
      <c r="F234" s="250" t="s">
        <v>414</v>
      </c>
      <c r="G234" s="251"/>
      <c r="H234" s="233"/>
      <c r="I234" s="227"/>
      <c r="J234" s="227"/>
      <c r="K234" s="227"/>
      <c r="L234" s="227"/>
      <c r="M234" s="227"/>
      <c r="N234" s="227"/>
      <c r="O234" s="227"/>
      <c r="P234" s="227"/>
      <c r="Q234" s="227"/>
      <c r="R234" s="227"/>
      <c r="S234" s="239"/>
      <c r="T234" s="227"/>
    </row>
    <row r="235" spans="1:20" ht="15">
      <c r="A235" s="234" t="s">
        <v>265</v>
      </c>
      <c r="B235" s="235">
        <f ca="1" t="shared" si="3"/>
        <v>42435</v>
      </c>
      <c r="C235" s="236">
        <v>42435</v>
      </c>
      <c r="D235" s="237" t="s">
        <v>266</v>
      </c>
      <c r="E235" s="238" t="s">
        <v>114</v>
      </c>
      <c r="F235" s="244" t="s">
        <v>267</v>
      </c>
      <c r="G235" s="245"/>
      <c r="H235" s="227" t="s">
        <v>268</v>
      </c>
      <c r="I235" s="234"/>
      <c r="J235" s="234"/>
      <c r="K235" s="234"/>
      <c r="L235" s="234"/>
      <c r="M235" s="234"/>
      <c r="N235" s="234"/>
      <c r="O235" s="234"/>
      <c r="P235" s="234"/>
      <c r="Q235" s="234"/>
      <c r="R235" s="234"/>
      <c r="S235" s="239"/>
      <c r="T235" s="234"/>
    </row>
    <row r="236" spans="1:20" ht="15">
      <c r="A236" s="234" t="s">
        <v>269</v>
      </c>
      <c r="B236" s="235" t="str">
        <f ca="1" t="shared" si="3"/>
        <v>       </v>
      </c>
      <c r="C236" s="236" t="s">
        <v>270</v>
      </c>
      <c r="D236" s="237" t="s">
        <v>271</v>
      </c>
      <c r="E236" s="238"/>
      <c r="F236" s="244" t="s">
        <v>272</v>
      </c>
      <c r="G236" s="245"/>
      <c r="H236" s="227"/>
      <c r="I236" s="234"/>
      <c r="J236" s="234"/>
      <c r="K236" s="234"/>
      <c r="L236" s="234"/>
      <c r="M236" s="234"/>
      <c r="N236" s="234"/>
      <c r="O236" s="234"/>
      <c r="P236" s="234"/>
      <c r="Q236" s="234"/>
      <c r="R236" s="234"/>
      <c r="S236" s="239"/>
      <c r="T236" s="234"/>
    </row>
    <row r="237" spans="1:20" ht="15">
      <c r="A237" s="234" t="s">
        <v>259</v>
      </c>
      <c r="B237" s="235">
        <f ca="1" t="shared" si="3"/>
        <v>42435</v>
      </c>
      <c r="C237" s="236">
        <v>42435</v>
      </c>
      <c r="D237" s="237" t="s">
        <v>417</v>
      </c>
      <c r="E237" s="238" t="s">
        <v>114</v>
      </c>
      <c r="F237" s="18" t="s">
        <v>418</v>
      </c>
      <c r="G237" s="240" t="s">
        <v>347</v>
      </c>
      <c r="H237" s="252"/>
      <c r="I237" s="234"/>
      <c r="J237" s="234"/>
      <c r="K237" s="234"/>
      <c r="L237" s="234"/>
      <c r="M237" s="234"/>
      <c r="N237" s="234"/>
      <c r="O237" s="234"/>
      <c r="P237" s="234"/>
      <c r="Q237" s="234"/>
      <c r="R237" s="234"/>
      <c r="S237" s="239"/>
      <c r="T237" s="234"/>
    </row>
    <row r="238" spans="1:20" ht="15">
      <c r="A238" s="234" t="s">
        <v>259</v>
      </c>
      <c r="B238" s="235">
        <f ca="1" t="shared" si="3"/>
        <v>42435</v>
      </c>
      <c r="C238" s="236">
        <v>42435</v>
      </c>
      <c r="D238" s="237" t="s">
        <v>412</v>
      </c>
      <c r="E238" s="238" t="s">
        <v>114</v>
      </c>
      <c r="F238" s="241" t="s">
        <v>419</v>
      </c>
      <c r="G238" s="16"/>
      <c r="H238" s="227"/>
      <c r="I238" s="234"/>
      <c r="J238" s="234"/>
      <c r="K238" s="234"/>
      <c r="L238" s="234"/>
      <c r="M238" s="234"/>
      <c r="N238" s="234"/>
      <c r="O238" s="234"/>
      <c r="P238" s="234"/>
      <c r="Q238" s="234"/>
      <c r="R238" s="234"/>
      <c r="S238" s="239"/>
      <c r="T238" s="234"/>
    </row>
    <row r="239" spans="1:20" ht="15">
      <c r="A239" s="234" t="s">
        <v>420</v>
      </c>
      <c r="B239" s="235">
        <f ca="1" t="shared" si="3"/>
        <v>42437</v>
      </c>
      <c r="C239" s="236">
        <v>42437</v>
      </c>
      <c r="D239" s="237" t="s">
        <v>421</v>
      </c>
      <c r="E239" s="238" t="s">
        <v>114</v>
      </c>
      <c r="F239" s="18" t="s">
        <v>422</v>
      </c>
      <c r="G239" s="240" t="s">
        <v>347</v>
      </c>
      <c r="H239" s="252" t="s">
        <v>423</v>
      </c>
      <c r="I239" s="234"/>
      <c r="J239" s="234"/>
      <c r="K239" s="234"/>
      <c r="L239" s="234"/>
      <c r="M239" s="234"/>
      <c r="N239" s="234"/>
      <c r="O239" s="234"/>
      <c r="P239" s="234"/>
      <c r="Q239" s="234"/>
      <c r="R239" s="234"/>
      <c r="S239" s="239"/>
      <c r="T239" s="234"/>
    </row>
    <row r="240" spans="1:20" ht="15">
      <c r="A240" s="227"/>
      <c r="B240" s="235">
        <f ca="1" t="shared" si="3"/>
      </c>
      <c r="C240" s="227" t="s">
        <v>238</v>
      </c>
      <c r="D240" s="229">
        <v>42074</v>
      </c>
      <c r="E240" s="230" t="s">
        <v>334</v>
      </c>
      <c r="F240" s="250" t="s">
        <v>424</v>
      </c>
      <c r="G240" s="251"/>
      <c r="H240" s="233"/>
      <c r="I240" s="227"/>
      <c r="J240" s="227"/>
      <c r="K240" s="227"/>
      <c r="L240" s="227"/>
      <c r="M240" s="227"/>
      <c r="N240" s="227"/>
      <c r="O240" s="227"/>
      <c r="P240" s="227"/>
      <c r="Q240" s="227"/>
      <c r="R240" s="227"/>
      <c r="S240" s="227"/>
      <c r="T240" s="227"/>
    </row>
    <row r="241" spans="1:20" ht="15">
      <c r="A241" s="227"/>
      <c r="B241" s="235">
        <f ca="1" t="shared" si="3"/>
      </c>
      <c r="C241" s="227" t="s">
        <v>238</v>
      </c>
      <c r="D241" s="229">
        <v>42074</v>
      </c>
      <c r="E241" s="230" t="s">
        <v>286</v>
      </c>
      <c r="F241" s="250" t="s">
        <v>425</v>
      </c>
      <c r="G241" s="251"/>
      <c r="H241" s="233"/>
      <c r="I241" s="227"/>
      <c r="J241" s="227"/>
      <c r="K241" s="227"/>
      <c r="L241" s="227"/>
      <c r="M241" s="227"/>
      <c r="N241" s="227"/>
      <c r="O241" s="227"/>
      <c r="P241" s="227"/>
      <c r="Q241" s="227"/>
      <c r="R241" s="227"/>
      <c r="S241" s="227"/>
      <c r="T241" s="227"/>
    </row>
    <row r="242" spans="1:20" ht="15">
      <c r="A242" s="227"/>
      <c r="B242" s="235">
        <f ca="1" t="shared" si="3"/>
      </c>
      <c r="C242" s="227" t="s">
        <v>289</v>
      </c>
      <c r="D242" s="229">
        <v>42075</v>
      </c>
      <c r="E242" s="230" t="s">
        <v>334</v>
      </c>
      <c r="F242" s="250" t="s">
        <v>424</v>
      </c>
      <c r="G242" s="251"/>
      <c r="H242" s="233"/>
      <c r="I242" s="227"/>
      <c r="J242" s="227"/>
      <c r="K242" s="227"/>
      <c r="L242" s="227"/>
      <c r="M242" s="227"/>
      <c r="N242" s="227"/>
      <c r="O242" s="227"/>
      <c r="P242" s="227"/>
      <c r="Q242" s="227"/>
      <c r="R242" s="227"/>
      <c r="S242" s="227"/>
      <c r="T242" s="227"/>
    </row>
    <row r="243" spans="1:20" ht="15">
      <c r="A243" s="227"/>
      <c r="B243" s="235">
        <f ca="1" t="shared" si="3"/>
      </c>
      <c r="C243" s="227" t="s">
        <v>289</v>
      </c>
      <c r="D243" s="229">
        <v>42075</v>
      </c>
      <c r="E243" s="230" t="s">
        <v>286</v>
      </c>
      <c r="F243" s="250" t="s">
        <v>425</v>
      </c>
      <c r="G243" s="251"/>
      <c r="H243" s="233"/>
      <c r="I243" s="227"/>
      <c r="J243" s="227"/>
      <c r="K243" s="227"/>
      <c r="L243" s="227"/>
      <c r="M243" s="227"/>
      <c r="N243" s="227"/>
      <c r="O243" s="227"/>
      <c r="P243" s="227"/>
      <c r="Q243" s="227"/>
      <c r="R243" s="227"/>
      <c r="S243" s="227"/>
      <c r="T243" s="227"/>
    </row>
    <row r="244" spans="1:20" ht="15">
      <c r="A244" s="234" t="s">
        <v>245</v>
      </c>
      <c r="B244" s="235">
        <f ca="1" t="shared" si="3"/>
        <v>42441</v>
      </c>
      <c r="C244" s="236">
        <v>42441</v>
      </c>
      <c r="D244" s="259" t="s">
        <v>426</v>
      </c>
      <c r="E244" s="238" t="s">
        <v>114</v>
      </c>
      <c r="F244" s="242" t="s">
        <v>264</v>
      </c>
      <c r="G244" s="243"/>
      <c r="H244" s="227"/>
      <c r="I244" s="234"/>
      <c r="J244" s="234"/>
      <c r="K244" s="234"/>
      <c r="L244" s="234"/>
      <c r="M244" s="234"/>
      <c r="N244" s="234"/>
      <c r="O244" s="234"/>
      <c r="P244" s="234"/>
      <c r="Q244" s="234"/>
      <c r="R244" s="234"/>
      <c r="S244" s="239"/>
      <c r="T244" s="234"/>
    </row>
    <row r="245" spans="1:20" ht="15">
      <c r="A245" s="227"/>
      <c r="B245" s="235">
        <f ca="1" t="shared" si="3"/>
      </c>
      <c r="C245" s="227" t="s">
        <v>293</v>
      </c>
      <c r="D245" s="229">
        <v>42076</v>
      </c>
      <c r="E245" s="230" t="s">
        <v>334</v>
      </c>
      <c r="F245" s="250" t="s">
        <v>424</v>
      </c>
      <c r="G245" s="251"/>
      <c r="H245" s="233"/>
      <c r="I245" s="227"/>
      <c r="J245" s="227"/>
      <c r="K245" s="227"/>
      <c r="L245" s="227"/>
      <c r="M245" s="227"/>
      <c r="N245" s="227"/>
      <c r="O245" s="227"/>
      <c r="P245" s="227"/>
      <c r="Q245" s="227"/>
      <c r="R245" s="227"/>
      <c r="S245" s="227"/>
      <c r="T245" s="227"/>
    </row>
    <row r="246" spans="1:20" ht="15">
      <c r="A246" s="227"/>
      <c r="B246" s="235">
        <f ca="1" t="shared" si="3"/>
      </c>
      <c r="C246" s="227" t="s">
        <v>293</v>
      </c>
      <c r="D246" s="229">
        <v>42076</v>
      </c>
      <c r="E246" s="230" t="s">
        <v>286</v>
      </c>
      <c r="F246" s="250" t="s">
        <v>425</v>
      </c>
      <c r="G246" s="251"/>
      <c r="H246" s="233"/>
      <c r="I246" s="227"/>
      <c r="J246" s="227"/>
      <c r="K246" s="227"/>
      <c r="L246" s="227"/>
      <c r="M246" s="227"/>
      <c r="N246" s="227"/>
      <c r="O246" s="227"/>
      <c r="P246" s="227"/>
      <c r="Q246" s="227"/>
      <c r="R246" s="227"/>
      <c r="S246" s="227"/>
      <c r="T246" s="227"/>
    </row>
    <row r="247" spans="1:20" ht="15">
      <c r="A247" s="234" t="s">
        <v>265</v>
      </c>
      <c r="B247" s="235">
        <f ca="1" t="shared" si="3"/>
        <v>42442</v>
      </c>
      <c r="C247" s="236">
        <v>42442</v>
      </c>
      <c r="D247" s="237" t="s">
        <v>266</v>
      </c>
      <c r="E247" s="238" t="s">
        <v>114</v>
      </c>
      <c r="F247" s="244" t="s">
        <v>267</v>
      </c>
      <c r="G247" s="245"/>
      <c r="H247" s="227" t="s">
        <v>268</v>
      </c>
      <c r="I247" s="234"/>
      <c r="J247" s="234"/>
      <c r="K247" s="234"/>
      <c r="L247" s="234"/>
      <c r="M247" s="234"/>
      <c r="N247" s="234"/>
      <c r="O247" s="234"/>
      <c r="P247" s="234"/>
      <c r="Q247" s="234"/>
      <c r="R247" s="234"/>
      <c r="S247" s="239"/>
      <c r="T247" s="234"/>
    </row>
    <row r="248" spans="1:20" ht="15">
      <c r="A248" s="234" t="s">
        <v>269</v>
      </c>
      <c r="B248" s="235" t="str">
        <f ca="1" t="shared" si="3"/>
        <v>       </v>
      </c>
      <c r="C248" s="236" t="s">
        <v>270</v>
      </c>
      <c r="D248" s="237" t="s">
        <v>271</v>
      </c>
      <c r="E248" s="238"/>
      <c r="F248" s="244" t="s">
        <v>272</v>
      </c>
      <c r="G248" s="245"/>
      <c r="H248" s="227"/>
      <c r="I248" s="234"/>
      <c r="J248" s="234"/>
      <c r="K248" s="234"/>
      <c r="L248" s="234"/>
      <c r="M248" s="234"/>
      <c r="N248" s="234"/>
      <c r="O248" s="234"/>
      <c r="P248" s="234"/>
      <c r="Q248" s="234"/>
      <c r="R248" s="234"/>
      <c r="S248" s="239"/>
      <c r="T248" s="234"/>
    </row>
    <row r="249" spans="1:20" ht="15">
      <c r="A249" s="234" t="s">
        <v>325</v>
      </c>
      <c r="B249" s="235">
        <f ca="1" t="shared" si="3"/>
        <v>42442</v>
      </c>
      <c r="C249" s="236">
        <v>42442</v>
      </c>
      <c r="D249" s="237" t="s">
        <v>427</v>
      </c>
      <c r="E249" s="237" t="s">
        <v>114</v>
      </c>
      <c r="F249" s="253" t="s">
        <v>428</v>
      </c>
      <c r="G249" s="240" t="s">
        <v>256</v>
      </c>
      <c r="H249" s="227"/>
      <c r="I249" s="234"/>
      <c r="J249" s="234"/>
      <c r="K249" s="234"/>
      <c r="L249" s="234"/>
      <c r="M249" s="234"/>
      <c r="N249" s="234"/>
      <c r="O249" s="234"/>
      <c r="P249" s="234"/>
      <c r="Q249" s="234"/>
      <c r="R249" s="234"/>
      <c r="S249" s="239"/>
      <c r="T249" s="234"/>
    </row>
    <row r="250" spans="1:20" ht="15">
      <c r="A250" s="234" t="s">
        <v>259</v>
      </c>
      <c r="B250" s="235">
        <f ca="1" t="shared" si="3"/>
        <v>42442</v>
      </c>
      <c r="C250" s="236">
        <v>42442</v>
      </c>
      <c r="D250" s="237" t="s">
        <v>429</v>
      </c>
      <c r="E250" s="238" t="s">
        <v>114</v>
      </c>
      <c r="F250" s="18" t="s">
        <v>430</v>
      </c>
      <c r="G250" s="17"/>
      <c r="H250" s="227"/>
      <c r="I250" s="234"/>
      <c r="J250" s="234"/>
      <c r="K250" s="234"/>
      <c r="L250" s="234"/>
      <c r="M250" s="234"/>
      <c r="N250" s="234"/>
      <c r="O250" s="234"/>
      <c r="P250" s="234"/>
      <c r="Q250" s="234"/>
      <c r="R250" s="234"/>
      <c r="S250" s="239"/>
      <c r="T250" s="234"/>
    </row>
    <row r="251" spans="1:20" ht="15">
      <c r="A251" s="234" t="s">
        <v>420</v>
      </c>
      <c r="B251" s="235">
        <f ca="1" t="shared" si="3"/>
        <v>42444</v>
      </c>
      <c r="C251" s="236">
        <v>42444</v>
      </c>
      <c r="D251" s="237" t="s">
        <v>421</v>
      </c>
      <c r="E251" s="238" t="s">
        <v>114</v>
      </c>
      <c r="F251" s="242" t="s">
        <v>406</v>
      </c>
      <c r="G251" s="243"/>
      <c r="H251" s="252"/>
      <c r="I251" s="234"/>
      <c r="J251" s="234"/>
      <c r="K251" s="234"/>
      <c r="L251" s="234"/>
      <c r="M251" s="234"/>
      <c r="N251" s="234"/>
      <c r="O251" s="234"/>
      <c r="P251" s="234"/>
      <c r="Q251" s="234"/>
      <c r="R251" s="234"/>
      <c r="S251" s="239"/>
      <c r="T251" s="234"/>
    </row>
    <row r="252" spans="1:20" ht="15">
      <c r="A252" s="234" t="s">
        <v>245</v>
      </c>
      <c r="B252" s="235">
        <f ca="1" t="shared" si="3"/>
        <v>42448</v>
      </c>
      <c r="C252" s="236">
        <v>42448</v>
      </c>
      <c r="D252" s="237" t="s">
        <v>431</v>
      </c>
      <c r="E252" s="238" t="s">
        <v>114</v>
      </c>
      <c r="F252" s="260" t="s">
        <v>432</v>
      </c>
      <c r="G252" s="240" t="s">
        <v>256</v>
      </c>
      <c r="H252" s="227"/>
      <c r="I252" s="234"/>
      <c r="J252" s="234"/>
      <c r="K252" s="234"/>
      <c r="L252" s="234"/>
      <c r="M252" s="234"/>
      <c r="N252" s="234"/>
      <c r="O252" s="234"/>
      <c r="P252" s="234"/>
      <c r="Q252" s="234"/>
      <c r="R252" s="234"/>
      <c r="S252" s="239"/>
      <c r="T252" s="234"/>
    </row>
    <row r="253" spans="1:20" ht="15">
      <c r="A253" s="261" t="s">
        <v>433</v>
      </c>
      <c r="B253" s="235">
        <f ca="1" t="shared" si="3"/>
        <v>42449</v>
      </c>
      <c r="C253" s="236">
        <v>42449</v>
      </c>
      <c r="D253" s="237" t="s">
        <v>266</v>
      </c>
      <c r="E253" s="237" t="s">
        <v>114</v>
      </c>
      <c r="F253" s="262" t="s">
        <v>434</v>
      </c>
      <c r="G253" s="263"/>
      <c r="H253" s="227" t="s">
        <v>435</v>
      </c>
      <c r="I253" s="234"/>
      <c r="J253" s="234"/>
      <c r="K253" s="234"/>
      <c r="L253" s="234"/>
      <c r="M253" s="234"/>
      <c r="N253" s="234"/>
      <c r="O253" s="234"/>
      <c r="P253" s="234"/>
      <c r="Q253" s="234"/>
      <c r="R253" s="234"/>
      <c r="S253" s="239"/>
      <c r="T253" s="234"/>
    </row>
    <row r="254" spans="1:20" ht="15">
      <c r="A254" s="234" t="s">
        <v>248</v>
      </c>
      <c r="B254" s="235">
        <f ca="1" t="shared" si="3"/>
        <v>42449</v>
      </c>
      <c r="C254" s="236">
        <v>42449</v>
      </c>
      <c r="D254" s="237" t="s">
        <v>431</v>
      </c>
      <c r="E254" s="238" t="s">
        <v>114</v>
      </c>
      <c r="F254" s="260" t="s">
        <v>432</v>
      </c>
      <c r="G254" s="240" t="s">
        <v>256</v>
      </c>
      <c r="H254" s="227"/>
      <c r="I254" s="234"/>
      <c r="J254" s="234"/>
      <c r="K254" s="234"/>
      <c r="L254" s="234"/>
      <c r="M254" s="234"/>
      <c r="N254" s="234"/>
      <c r="O254" s="234"/>
      <c r="P254" s="234"/>
      <c r="Q254" s="234"/>
      <c r="R254" s="234"/>
      <c r="S254" s="239"/>
      <c r="T254" s="234"/>
    </row>
    <row r="255" spans="1:20" ht="15">
      <c r="A255" s="234"/>
      <c r="B255" s="235"/>
      <c r="C255" s="236"/>
      <c r="D255" s="237"/>
      <c r="E255" s="238"/>
      <c r="F255" s="260"/>
      <c r="G255" s="240"/>
      <c r="H255" s="227"/>
      <c r="I255" s="234"/>
      <c r="J255" s="234"/>
      <c r="K255" s="234"/>
      <c r="L255" s="234"/>
      <c r="M255" s="234"/>
      <c r="N255" s="234"/>
      <c r="O255" s="234"/>
      <c r="P255" s="234"/>
      <c r="Q255" s="234"/>
      <c r="R255" s="234"/>
      <c r="S255" s="239"/>
      <c r="T255" s="234"/>
    </row>
    <row r="256" spans="1:20" ht="15">
      <c r="A256" s="234"/>
      <c r="B256" s="235"/>
      <c r="C256" s="236"/>
      <c r="D256" s="237"/>
      <c r="E256" s="238"/>
      <c r="F256" s="260"/>
      <c r="G256" s="264"/>
      <c r="H256" s="227"/>
      <c r="I256" s="234"/>
      <c r="J256" s="234"/>
      <c r="K256" s="234"/>
      <c r="L256" s="234"/>
      <c r="M256" s="234"/>
      <c r="N256" s="234"/>
      <c r="O256" s="234"/>
      <c r="P256" s="234"/>
      <c r="Q256" s="234"/>
      <c r="R256" s="234"/>
      <c r="S256" s="239"/>
      <c r="T256" s="234"/>
    </row>
    <row r="257" spans="3:19" ht="15">
      <c r="C257" s="266" t="s">
        <v>436</v>
      </c>
      <c r="D257" s="267"/>
      <c r="H257" s="269"/>
      <c r="S257" s="269"/>
    </row>
    <row r="258" spans="3:19" ht="15">
      <c r="C258" s="270"/>
      <c r="D258" s="267"/>
      <c r="H258" s="271"/>
      <c r="S258" s="269"/>
    </row>
    <row r="259" spans="3:19" ht="15">
      <c r="C259" s="266" t="s">
        <v>437</v>
      </c>
      <c r="D259" s="267"/>
      <c r="H259" s="272"/>
      <c r="S259" s="269"/>
    </row>
    <row r="260" spans="3:19" ht="15">
      <c r="C260" s="266"/>
      <c r="D260" s="267" t="s">
        <v>438</v>
      </c>
      <c r="H260" s="272"/>
      <c r="S260" s="269"/>
    </row>
    <row r="261" spans="3:19" ht="15">
      <c r="C261" s="273" t="s">
        <v>439</v>
      </c>
      <c r="D261" s="267"/>
      <c r="H261" s="272"/>
      <c r="S261" s="269"/>
    </row>
    <row r="262" spans="3:19" ht="15">
      <c r="C262" s="273" t="s">
        <v>440</v>
      </c>
      <c r="D262" s="267"/>
      <c r="H262" s="274"/>
      <c r="S262" s="269"/>
    </row>
    <row r="263" spans="3:19" ht="15">
      <c r="C263" s="270"/>
      <c r="D263" s="267"/>
      <c r="H263" s="274"/>
      <c r="S263" s="269"/>
    </row>
    <row r="264" spans="3:19" ht="15">
      <c r="C264" s="273" t="s">
        <v>441</v>
      </c>
      <c r="D264" s="267"/>
      <c r="H264" s="274"/>
      <c r="S264" s="269"/>
    </row>
    <row r="265" spans="3:19" ht="15">
      <c r="C265" s="273" t="s">
        <v>442</v>
      </c>
      <c r="D265" s="275"/>
      <c r="F265" s="276"/>
      <c r="G265" s="277"/>
      <c r="H265" s="278"/>
      <c r="S265" s="269"/>
    </row>
    <row r="266" spans="3:19" ht="15">
      <c r="C266" s="273" t="s">
        <v>443</v>
      </c>
      <c r="D266" s="267"/>
      <c r="E266" s="276"/>
      <c r="H266" s="274"/>
      <c r="S266" s="269"/>
    </row>
    <row r="267" spans="3:19" ht="15">
      <c r="C267" s="270" t="s">
        <v>444</v>
      </c>
      <c r="D267" s="267"/>
      <c r="H267" s="274"/>
      <c r="S267" s="269"/>
    </row>
    <row r="268" spans="3:19" ht="15">
      <c r="C268" s="270" t="s">
        <v>445</v>
      </c>
      <c r="D268" s="267"/>
      <c r="S268" s="269"/>
    </row>
    <row r="269" spans="3:19" ht="15">
      <c r="C269" s="273" t="s">
        <v>446</v>
      </c>
      <c r="D269" s="267"/>
      <c r="S269" s="269"/>
    </row>
    <row r="270" spans="3:19" ht="15">
      <c r="C270" s="273" t="s">
        <v>447</v>
      </c>
      <c r="D270" s="267"/>
      <c r="S270" s="269"/>
    </row>
    <row r="271" spans="3:19" ht="15">
      <c r="C271" s="270" t="s">
        <v>448</v>
      </c>
      <c r="D271" s="267"/>
      <c r="S271" s="269"/>
    </row>
    <row r="272" spans="3:19" ht="15">
      <c r="C272" s="270"/>
      <c r="D272" s="267"/>
      <c r="S272" s="269"/>
    </row>
    <row r="273" spans="3:19" ht="15">
      <c r="C273" s="279" t="s">
        <v>449</v>
      </c>
      <c r="D273" s="267"/>
      <c r="S273" s="269"/>
    </row>
    <row r="274" spans="3:19" ht="15">
      <c r="C274" s="279"/>
      <c r="D274" s="267"/>
      <c r="S274" s="269"/>
    </row>
    <row r="275" spans="3:19" ht="15">
      <c r="C275" s="280" t="s">
        <v>450</v>
      </c>
      <c r="D275" s="281"/>
      <c r="F275" s="282"/>
      <c r="G275" s="283"/>
      <c r="S275" s="269"/>
    </row>
    <row r="276" spans="3:19" ht="15">
      <c r="C276" s="279"/>
      <c r="D276" s="267"/>
      <c r="E276" s="282"/>
      <c r="S276" s="269"/>
    </row>
    <row r="277" spans="1:20" ht="15">
      <c r="A277" s="234"/>
      <c r="B277" s="235"/>
      <c r="C277" s="284" t="s">
        <v>451</v>
      </c>
      <c r="D277" s="285"/>
      <c r="E277" s="238"/>
      <c r="F277" s="286"/>
      <c r="G277" s="286"/>
      <c r="H277" s="234"/>
      <c r="I277" s="234"/>
      <c r="J277" s="234"/>
      <c r="K277" s="234"/>
      <c r="L277" s="234"/>
      <c r="M277" s="234"/>
      <c r="N277" s="234"/>
      <c r="O277" s="234"/>
      <c r="P277" s="234"/>
      <c r="Q277" s="234"/>
      <c r="R277" s="234"/>
      <c r="S277" s="239"/>
      <c r="T277" s="234"/>
    </row>
    <row r="278" spans="3:8" ht="15">
      <c r="C278" s="287" t="s">
        <v>452</v>
      </c>
      <c r="D278" s="287"/>
      <c r="E278" s="288"/>
      <c r="F278" s="287"/>
      <c r="G278" s="289"/>
      <c r="H278" s="287"/>
    </row>
    <row r="279" spans="3:8" ht="15">
      <c r="C279" s="287" t="s">
        <v>453</v>
      </c>
      <c r="D279" s="287"/>
      <c r="E279" s="287"/>
      <c r="F279" s="287"/>
      <c r="G279" s="289"/>
      <c r="H279" s="287"/>
    </row>
    <row r="280" ht="15">
      <c r="C280" s="269"/>
    </row>
    <row r="281" ht="15">
      <c r="C281" s="269" t="s">
        <v>454</v>
      </c>
    </row>
  </sheetData>
  <sheetProtection/>
  <hyperlinks>
    <hyperlink ref="G1" r:id="rId1" display="fam.houwers@hetnet.nl"/>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B26" sqref="B26"/>
    </sheetView>
  </sheetViews>
  <sheetFormatPr defaultColWidth="35.625" defaultRowHeight="15.75"/>
  <cols>
    <col min="1" max="1" width="35.625" style="0" customWidth="1"/>
    <col min="2" max="2" width="35.625" style="186" customWidth="1"/>
    <col min="3" max="6" width="35.625" style="0" customWidth="1"/>
    <col min="7" max="7" width="35.625" style="82" customWidth="1"/>
  </cols>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7"/>
  <sheetViews>
    <sheetView zoomScalePageLayoutView="0" workbookViewId="0" topLeftCell="A1">
      <selection activeCell="G18" sqref="G18"/>
    </sheetView>
  </sheetViews>
  <sheetFormatPr defaultColWidth="9.00390625" defaultRowHeight="15.75"/>
  <cols>
    <col min="1" max="1" width="10.375" style="0" bestFit="1" customWidth="1"/>
  </cols>
  <sheetData>
    <row r="1" spans="1:4" ht="15">
      <c r="A1" s="186">
        <v>43088</v>
      </c>
      <c r="B1">
        <f>WEEKNUM(A1)</f>
        <v>51</v>
      </c>
      <c r="C1">
        <f>WEEKDAY(A1)</f>
        <v>3</v>
      </c>
      <c r="D1">
        <f>MOD(B1+C1,6)</f>
        <v>0</v>
      </c>
    </row>
    <row r="2" spans="1:4" ht="15">
      <c r="A2" s="186">
        <v>43089</v>
      </c>
      <c r="B2">
        <f aca="true" t="shared" si="0" ref="B2:B13">WEEKNUM(A2)</f>
        <v>51</v>
      </c>
      <c r="C2">
        <f aca="true" t="shared" si="1" ref="C2:C18">WEEKDAY(A2)</f>
        <v>4</v>
      </c>
      <c r="D2">
        <f aca="true" t="shared" si="2" ref="D2:D18">MOD(B2+C2,6)</f>
        <v>1</v>
      </c>
    </row>
    <row r="3" spans="1:4" ht="15">
      <c r="A3" s="186">
        <v>43090</v>
      </c>
      <c r="B3">
        <f t="shared" si="0"/>
        <v>51</v>
      </c>
      <c r="C3">
        <f t="shared" si="1"/>
        <v>5</v>
      </c>
      <c r="D3">
        <f t="shared" si="2"/>
        <v>2</v>
      </c>
    </row>
    <row r="4" spans="1:4" ht="15">
      <c r="A4" s="186">
        <v>43091</v>
      </c>
      <c r="B4">
        <f t="shared" si="0"/>
        <v>51</v>
      </c>
      <c r="C4">
        <f t="shared" si="1"/>
        <v>6</v>
      </c>
      <c r="D4">
        <f t="shared" si="2"/>
        <v>3</v>
      </c>
    </row>
    <row r="5" spans="1:4" ht="15">
      <c r="A5" s="186">
        <v>43092</v>
      </c>
      <c r="B5">
        <f t="shared" si="0"/>
        <v>51</v>
      </c>
      <c r="C5">
        <f t="shared" si="1"/>
        <v>7</v>
      </c>
      <c r="D5">
        <f t="shared" si="2"/>
        <v>4</v>
      </c>
    </row>
    <row r="6" spans="1:4" ht="15">
      <c r="A6" s="186">
        <v>43093</v>
      </c>
      <c r="B6">
        <f t="shared" si="0"/>
        <v>52</v>
      </c>
      <c r="C6">
        <f t="shared" si="1"/>
        <v>1</v>
      </c>
      <c r="D6">
        <f t="shared" si="2"/>
        <v>5</v>
      </c>
    </row>
    <row r="7" spans="1:4" ht="15">
      <c r="A7" s="186">
        <v>43094</v>
      </c>
      <c r="B7">
        <f t="shared" si="0"/>
        <v>52</v>
      </c>
      <c r="C7">
        <f t="shared" si="1"/>
        <v>2</v>
      </c>
      <c r="D7">
        <f t="shared" si="2"/>
        <v>0</v>
      </c>
    </row>
    <row r="8" spans="1:4" ht="15">
      <c r="A8" s="186">
        <v>43095</v>
      </c>
      <c r="B8">
        <f t="shared" si="0"/>
        <v>52</v>
      </c>
      <c r="C8">
        <f t="shared" si="1"/>
        <v>3</v>
      </c>
      <c r="D8">
        <f t="shared" si="2"/>
        <v>1</v>
      </c>
    </row>
    <row r="9" spans="1:4" ht="15">
      <c r="A9" s="186">
        <v>43096</v>
      </c>
      <c r="B9">
        <f t="shared" si="0"/>
        <v>52</v>
      </c>
      <c r="C9">
        <f t="shared" si="1"/>
        <v>4</v>
      </c>
      <c r="D9">
        <f t="shared" si="2"/>
        <v>2</v>
      </c>
    </row>
    <row r="10" spans="1:4" ht="15">
      <c r="A10" s="186">
        <v>43097</v>
      </c>
      <c r="B10">
        <f t="shared" si="0"/>
        <v>52</v>
      </c>
      <c r="C10">
        <f t="shared" si="1"/>
        <v>5</v>
      </c>
      <c r="D10">
        <f t="shared" si="2"/>
        <v>3</v>
      </c>
    </row>
    <row r="11" spans="1:4" ht="15">
      <c r="A11" s="186">
        <v>43098</v>
      </c>
      <c r="B11">
        <f t="shared" si="0"/>
        <v>52</v>
      </c>
      <c r="C11">
        <f t="shared" si="1"/>
        <v>6</v>
      </c>
      <c r="D11">
        <f t="shared" si="2"/>
        <v>4</v>
      </c>
    </row>
    <row r="12" spans="1:4" ht="15">
      <c r="A12" s="186">
        <v>43099</v>
      </c>
      <c r="B12">
        <f t="shared" si="0"/>
        <v>52</v>
      </c>
      <c r="C12">
        <f t="shared" si="1"/>
        <v>7</v>
      </c>
      <c r="D12">
        <f t="shared" si="2"/>
        <v>5</v>
      </c>
    </row>
    <row r="13" spans="1:4" ht="15">
      <c r="A13" s="186">
        <v>43100</v>
      </c>
      <c r="B13">
        <f t="shared" si="0"/>
        <v>53</v>
      </c>
      <c r="C13">
        <f t="shared" si="1"/>
        <v>1</v>
      </c>
      <c r="D13">
        <f t="shared" si="2"/>
        <v>0</v>
      </c>
    </row>
    <row r="14" spans="1:4" ht="15">
      <c r="A14" s="186">
        <v>43101</v>
      </c>
      <c r="B14">
        <f>SUM(WEEKNUM(A14),52)</f>
        <v>53</v>
      </c>
      <c r="C14">
        <f t="shared" si="1"/>
        <v>2</v>
      </c>
      <c r="D14">
        <f t="shared" si="2"/>
        <v>1</v>
      </c>
    </row>
    <row r="15" spans="1:4" ht="15">
      <c r="A15" s="186">
        <v>43102</v>
      </c>
      <c r="B15">
        <f aca="true" t="shared" si="3" ref="B15:B27">SUM(WEEKNUM(A15),52)</f>
        <v>53</v>
      </c>
      <c r="C15">
        <f t="shared" si="1"/>
        <v>3</v>
      </c>
      <c r="D15">
        <f t="shared" si="2"/>
        <v>2</v>
      </c>
    </row>
    <row r="16" spans="1:4" ht="15">
      <c r="A16" s="186">
        <v>43103</v>
      </c>
      <c r="B16">
        <f t="shared" si="3"/>
        <v>53</v>
      </c>
      <c r="C16">
        <f t="shared" si="1"/>
        <v>4</v>
      </c>
      <c r="D16">
        <f t="shared" si="2"/>
        <v>3</v>
      </c>
    </row>
    <row r="17" spans="1:4" ht="15">
      <c r="A17" s="186">
        <v>43104</v>
      </c>
      <c r="B17">
        <f t="shared" si="3"/>
        <v>53</v>
      </c>
      <c r="C17">
        <f t="shared" si="1"/>
        <v>5</v>
      </c>
      <c r="D17">
        <f t="shared" si="2"/>
        <v>4</v>
      </c>
    </row>
    <row r="18" spans="1:4" ht="15">
      <c r="A18" s="186">
        <v>43105</v>
      </c>
      <c r="B18">
        <f t="shared" si="3"/>
        <v>53</v>
      </c>
      <c r="C18">
        <f t="shared" si="1"/>
        <v>6</v>
      </c>
      <c r="D18">
        <f t="shared" si="2"/>
        <v>5</v>
      </c>
    </row>
    <row r="19" spans="1:4" ht="15">
      <c r="A19" s="186">
        <v>43106</v>
      </c>
      <c r="B19">
        <f t="shared" si="3"/>
        <v>53</v>
      </c>
      <c r="C19">
        <f aca="true" t="shared" si="4" ref="C19:C27">WEEKDAY(A19)</f>
        <v>7</v>
      </c>
      <c r="D19">
        <f aca="true" t="shared" si="5" ref="D19:D27">MOD(B19+C19,6)</f>
        <v>0</v>
      </c>
    </row>
    <row r="20" spans="1:4" ht="15">
      <c r="A20" s="186">
        <v>43107</v>
      </c>
      <c r="B20">
        <f t="shared" si="3"/>
        <v>54</v>
      </c>
      <c r="C20">
        <f t="shared" si="4"/>
        <v>1</v>
      </c>
      <c r="D20">
        <f t="shared" si="5"/>
        <v>1</v>
      </c>
    </row>
    <row r="21" spans="1:4" ht="15">
      <c r="A21" s="186">
        <v>43108</v>
      </c>
      <c r="B21">
        <f t="shared" si="3"/>
        <v>54</v>
      </c>
      <c r="C21">
        <f t="shared" si="4"/>
        <v>2</v>
      </c>
      <c r="D21">
        <f t="shared" si="5"/>
        <v>2</v>
      </c>
    </row>
    <row r="22" spans="1:4" ht="15">
      <c r="A22" s="186">
        <v>43109</v>
      </c>
      <c r="B22">
        <f t="shared" si="3"/>
        <v>54</v>
      </c>
      <c r="C22">
        <f t="shared" si="4"/>
        <v>3</v>
      </c>
      <c r="D22">
        <f t="shared" si="5"/>
        <v>3</v>
      </c>
    </row>
    <row r="23" spans="1:4" ht="15">
      <c r="A23" s="186">
        <v>43110</v>
      </c>
      <c r="B23">
        <f t="shared" si="3"/>
        <v>54</v>
      </c>
      <c r="C23">
        <f t="shared" si="4"/>
        <v>4</v>
      </c>
      <c r="D23">
        <f t="shared" si="5"/>
        <v>4</v>
      </c>
    </row>
    <row r="24" spans="1:4" ht="15">
      <c r="A24" s="186">
        <v>43111</v>
      </c>
      <c r="B24">
        <f t="shared" si="3"/>
        <v>54</v>
      </c>
      <c r="C24">
        <f t="shared" si="4"/>
        <v>5</v>
      </c>
      <c r="D24">
        <f t="shared" si="5"/>
        <v>5</v>
      </c>
    </row>
    <row r="25" spans="1:4" ht="15">
      <c r="A25" s="186">
        <v>43112</v>
      </c>
      <c r="B25">
        <f t="shared" si="3"/>
        <v>54</v>
      </c>
      <c r="C25">
        <f t="shared" si="4"/>
        <v>6</v>
      </c>
      <c r="D25">
        <f t="shared" si="5"/>
        <v>0</v>
      </c>
    </row>
    <row r="26" spans="1:4" ht="15">
      <c r="A26" s="186">
        <v>43113</v>
      </c>
      <c r="B26">
        <f t="shared" si="3"/>
        <v>54</v>
      </c>
      <c r="C26">
        <f t="shared" si="4"/>
        <v>7</v>
      </c>
      <c r="D26">
        <f t="shared" si="5"/>
        <v>1</v>
      </c>
    </row>
    <row r="27" spans="1:4" ht="15">
      <c r="A27" s="186">
        <v>43114</v>
      </c>
      <c r="B27">
        <f t="shared" si="3"/>
        <v>55</v>
      </c>
      <c r="C27">
        <f t="shared" si="4"/>
        <v>1</v>
      </c>
      <c r="D27">
        <f t="shared" si="5"/>
        <v>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
    </sheetView>
  </sheetViews>
  <sheetFormatPr defaultColWidth="9.00390625" defaultRowHeight="15.75"/>
  <cols>
    <col min="1" max="1" width="7.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Oane Zijlstra</dc:creator>
  <cp:keywords/>
  <dc:description/>
  <cp:lastModifiedBy>Sander Schot</cp:lastModifiedBy>
  <cp:lastPrinted>2024-01-07T22:03:48Z</cp:lastPrinted>
  <dcterms:created xsi:type="dcterms:W3CDTF">2002-10-30T10:08:39Z</dcterms:created>
  <dcterms:modified xsi:type="dcterms:W3CDTF">2024-01-07T22:05:38Z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53e153db-6530-4f38-896a-d4d39064addb</vt:lpwstr>
  </property>
</Properties>
</file>